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plan" sheetId="1" r:id="rId1"/>
    <sheet name="bill summary" sheetId="4" r:id="rId2"/>
    <sheet name="07-04" sheetId="2" r:id="rId3"/>
    <sheet name="Sheet3" sheetId="3" r:id="rId4"/>
  </sheets>
  <definedNames>
    <definedName name="_xlnm.Print_Area" localSheetId="1">'bill summary'!$A$1:$O$212</definedName>
  </definedNames>
  <calcPr calcId="124519"/>
</workbook>
</file>

<file path=xl/calcChain.xml><?xml version="1.0" encoding="utf-8"?>
<calcChain xmlns="http://schemas.openxmlformats.org/spreadsheetml/2006/main">
  <c r="L211" i="4"/>
  <c r="L212" s="1"/>
  <c r="K211"/>
  <c r="J211"/>
  <c r="I211"/>
  <c r="H211"/>
  <c r="H212" s="1"/>
  <c r="G211"/>
  <c r="F211"/>
  <c r="P210"/>
  <c r="O210"/>
  <c r="N210"/>
  <c r="P209"/>
  <c r="O209"/>
  <c r="N209"/>
  <c r="P208"/>
  <c r="O208"/>
  <c r="N208"/>
  <c r="O207"/>
  <c r="N207"/>
  <c r="P206"/>
  <c r="O206"/>
  <c r="N206"/>
  <c r="P205"/>
  <c r="O205"/>
  <c r="N205"/>
  <c r="P204"/>
  <c r="O204"/>
  <c r="N204"/>
  <c r="O203"/>
  <c r="N203"/>
  <c r="O202"/>
  <c r="N202"/>
  <c r="P201"/>
  <c r="N201"/>
  <c r="M201"/>
  <c r="O201" s="1"/>
  <c r="M200"/>
  <c r="N200" s="1"/>
  <c r="P199"/>
  <c r="O199"/>
  <c r="N199"/>
  <c r="P198"/>
  <c r="O198"/>
  <c r="N198"/>
  <c r="P197"/>
  <c r="O197"/>
  <c r="N197"/>
  <c r="P196"/>
  <c r="M196"/>
  <c r="O196" s="1"/>
  <c r="P195"/>
  <c r="O195"/>
  <c r="N195"/>
  <c r="O194"/>
  <c r="N194"/>
  <c r="O193"/>
  <c r="N193"/>
  <c r="O192"/>
  <c r="N192"/>
  <c r="O191"/>
  <c r="N191"/>
  <c r="O190"/>
  <c r="N190"/>
  <c r="O189"/>
  <c r="N189"/>
  <c r="P188"/>
  <c r="O188"/>
  <c r="N188"/>
  <c r="P187"/>
  <c r="O187"/>
  <c r="N187"/>
  <c r="P186"/>
  <c r="O186"/>
  <c r="N186"/>
  <c r="P185"/>
  <c r="O185"/>
  <c r="N185"/>
  <c r="O184"/>
  <c r="N184"/>
  <c r="O183"/>
  <c r="N183"/>
  <c r="O182"/>
  <c r="N182"/>
  <c r="P181"/>
  <c r="O181"/>
  <c r="N181"/>
  <c r="P180"/>
  <c r="O180"/>
  <c r="N180"/>
  <c r="P179"/>
  <c r="O179"/>
  <c r="N179"/>
  <c r="P178"/>
  <c r="O178"/>
  <c r="N178"/>
  <c r="P177"/>
  <c r="O177"/>
  <c r="N177"/>
  <c r="P176"/>
  <c r="O176"/>
  <c r="N176"/>
  <c r="O175"/>
  <c r="N175"/>
  <c r="P174"/>
  <c r="O174"/>
  <c r="N174"/>
  <c r="P173"/>
  <c r="O173"/>
  <c r="N173"/>
  <c r="P172"/>
  <c r="O172"/>
  <c r="N172"/>
  <c r="P171"/>
  <c r="O171"/>
  <c r="N171"/>
  <c r="P170"/>
  <c r="O170"/>
  <c r="N170"/>
  <c r="P169"/>
  <c r="O169"/>
  <c r="N169"/>
  <c r="P168"/>
  <c r="O168"/>
  <c r="N168"/>
  <c r="P167"/>
  <c r="O167"/>
  <c r="N167"/>
  <c r="O166"/>
  <c r="N166"/>
  <c r="P165"/>
  <c r="O165"/>
  <c r="N165"/>
  <c r="P164"/>
  <c r="O164"/>
  <c r="N164"/>
  <c r="P163"/>
  <c r="O163"/>
  <c r="N163"/>
  <c r="O162"/>
  <c r="N162"/>
  <c r="P161"/>
  <c r="O161"/>
  <c r="N161"/>
  <c r="O160"/>
  <c r="N160"/>
  <c r="O159"/>
  <c r="N159"/>
  <c r="O158"/>
  <c r="N158"/>
  <c r="O157"/>
  <c r="N157"/>
  <c r="O156"/>
  <c r="N156"/>
  <c r="P155"/>
  <c r="O155"/>
  <c r="N155"/>
  <c r="P154"/>
  <c r="O154"/>
  <c r="N154"/>
  <c r="P153"/>
  <c r="O153"/>
  <c r="N153"/>
  <c r="P152"/>
  <c r="O152"/>
  <c r="N152"/>
  <c r="P151"/>
  <c r="O151"/>
  <c r="N151"/>
  <c r="P150"/>
  <c r="O150"/>
  <c r="N150"/>
  <c r="P149"/>
  <c r="O149"/>
  <c r="N149"/>
  <c r="P148"/>
  <c r="O148"/>
  <c r="N148"/>
  <c r="O147"/>
  <c r="N147"/>
  <c r="O146"/>
  <c r="N146"/>
  <c r="O145"/>
  <c r="N145"/>
  <c r="O144"/>
  <c r="N144"/>
  <c r="O143"/>
  <c r="N143"/>
  <c r="O142"/>
  <c r="N142"/>
  <c r="P141"/>
  <c r="O141"/>
  <c r="N141"/>
  <c r="P140"/>
  <c r="O140"/>
  <c r="N140"/>
  <c r="P139"/>
  <c r="O139"/>
  <c r="N139"/>
  <c r="P138"/>
  <c r="O138"/>
  <c r="N138"/>
  <c r="P137"/>
  <c r="O137"/>
  <c r="N137"/>
  <c r="O136"/>
  <c r="N136"/>
  <c r="P135"/>
  <c r="O135"/>
  <c r="N135"/>
  <c r="O134"/>
  <c r="N134"/>
  <c r="O133"/>
  <c r="N133"/>
  <c r="O132"/>
  <c r="N132"/>
  <c r="O131"/>
  <c r="N131"/>
  <c r="P130"/>
  <c r="O130"/>
  <c r="N130"/>
  <c r="O129"/>
  <c r="N129"/>
  <c r="P128"/>
  <c r="O128"/>
  <c r="N128"/>
  <c r="O127"/>
  <c r="N127"/>
  <c r="O126"/>
  <c r="N126"/>
  <c r="P125"/>
  <c r="O125"/>
  <c r="N125"/>
  <c r="O124"/>
  <c r="N124"/>
  <c r="P123"/>
  <c r="O123"/>
  <c r="N123"/>
  <c r="O122"/>
  <c r="N122"/>
  <c r="P121"/>
  <c r="O121"/>
  <c r="N121"/>
  <c r="O120"/>
  <c r="N120"/>
  <c r="P119"/>
  <c r="O119"/>
  <c r="N119"/>
  <c r="P118"/>
  <c r="O118"/>
  <c r="N118"/>
  <c r="P117"/>
  <c r="O117"/>
  <c r="N117"/>
  <c r="O116"/>
  <c r="N116"/>
  <c r="P115"/>
  <c r="O115"/>
  <c r="N115"/>
  <c r="P114"/>
  <c r="O114"/>
  <c r="N114"/>
  <c r="O113"/>
  <c r="N113"/>
  <c r="O112"/>
  <c r="N112"/>
  <c r="P111"/>
  <c r="O111"/>
  <c r="N111"/>
  <c r="P110"/>
  <c r="O110"/>
  <c r="N110"/>
  <c r="P109"/>
  <c r="O109"/>
  <c r="N109"/>
  <c r="P108"/>
  <c r="O108"/>
  <c r="N108"/>
  <c r="P107"/>
  <c r="O107"/>
  <c r="N107"/>
  <c r="P106"/>
  <c r="O106"/>
  <c r="N106"/>
  <c r="P105"/>
  <c r="O105"/>
  <c r="N105"/>
  <c r="O104"/>
  <c r="N104"/>
  <c r="O103"/>
  <c r="N103"/>
  <c r="O102"/>
  <c r="N102"/>
  <c r="P101"/>
  <c r="O101"/>
  <c r="N101"/>
  <c r="P100"/>
  <c r="O100"/>
  <c r="N100"/>
  <c r="P99"/>
  <c r="O99"/>
  <c r="N99"/>
  <c r="O98"/>
  <c r="N98"/>
  <c r="O97"/>
  <c r="N97"/>
  <c r="O96"/>
  <c r="N96"/>
  <c r="O95"/>
  <c r="N95"/>
  <c r="P94"/>
  <c r="O94"/>
  <c r="N94"/>
  <c r="P93"/>
  <c r="O93"/>
  <c r="N93"/>
  <c r="O92"/>
  <c r="N92"/>
  <c r="O91"/>
  <c r="N91"/>
  <c r="O90"/>
  <c r="N90"/>
  <c r="O89"/>
  <c r="N89"/>
  <c r="O88"/>
  <c r="N88"/>
  <c r="O87"/>
  <c r="N87"/>
  <c r="P86"/>
  <c r="O86"/>
  <c r="N86"/>
  <c r="O85"/>
  <c r="N85"/>
  <c r="P84"/>
  <c r="O84"/>
  <c r="N84"/>
  <c r="P83"/>
  <c r="O83"/>
  <c r="N83"/>
  <c r="P82"/>
  <c r="O82"/>
  <c r="N82"/>
  <c r="P81"/>
  <c r="O81"/>
  <c r="N81"/>
  <c r="P80"/>
  <c r="O80"/>
  <c r="N80"/>
  <c r="P79"/>
  <c r="O79"/>
  <c r="N79"/>
  <c r="P78"/>
  <c r="O78"/>
  <c r="N78"/>
  <c r="P77"/>
  <c r="O77"/>
  <c r="N77"/>
  <c r="P76"/>
  <c r="O76"/>
  <c r="N76"/>
  <c r="P75"/>
  <c r="O75"/>
  <c r="N75"/>
  <c r="P74"/>
  <c r="O74"/>
  <c r="N74"/>
  <c r="P73"/>
  <c r="O73"/>
  <c r="N73"/>
  <c r="P72"/>
  <c r="O72"/>
  <c r="N72"/>
  <c r="P71"/>
  <c r="O71"/>
  <c r="N71"/>
  <c r="P70"/>
  <c r="O70"/>
  <c r="N70"/>
  <c r="P69"/>
  <c r="O69"/>
  <c r="N69"/>
  <c r="P68"/>
  <c r="O68"/>
  <c r="N68"/>
  <c r="P67"/>
  <c r="O67"/>
  <c r="N67"/>
  <c r="P66"/>
  <c r="O66"/>
  <c r="N66"/>
  <c r="P65"/>
  <c r="O65"/>
  <c r="N65"/>
  <c r="P64"/>
  <c r="O64"/>
  <c r="N64"/>
  <c r="P63"/>
  <c r="O63"/>
  <c r="N63"/>
  <c r="P62"/>
  <c r="O62"/>
  <c r="N62"/>
  <c r="P61"/>
  <c r="O61"/>
  <c r="N61"/>
  <c r="P60"/>
  <c r="O60"/>
  <c r="N60"/>
  <c r="O59"/>
  <c r="N59"/>
  <c r="P58"/>
  <c r="O58"/>
  <c r="N58"/>
  <c r="P57"/>
  <c r="O57"/>
  <c r="N57"/>
  <c r="P56"/>
  <c r="O56"/>
  <c r="N56"/>
  <c r="P55"/>
  <c r="O55"/>
  <c r="N55"/>
  <c r="P54"/>
  <c r="O54"/>
  <c r="N54"/>
  <c r="P53"/>
  <c r="O53"/>
  <c r="N53"/>
  <c r="P52"/>
  <c r="O52"/>
  <c r="N52"/>
  <c r="P51"/>
  <c r="O51"/>
  <c r="N51"/>
  <c r="P50"/>
  <c r="O50"/>
  <c r="N50"/>
  <c r="P49"/>
  <c r="O49"/>
  <c r="N49"/>
  <c r="P48"/>
  <c r="O48"/>
  <c r="N48"/>
  <c r="P47"/>
  <c r="O47"/>
  <c r="N47"/>
  <c r="P46"/>
  <c r="O46"/>
  <c r="N46"/>
  <c r="P45"/>
  <c r="O45"/>
  <c r="N45"/>
  <c r="P44"/>
  <c r="O44"/>
  <c r="N44"/>
  <c r="P43"/>
  <c r="O43"/>
  <c r="N43"/>
  <c r="P42"/>
  <c r="O42"/>
  <c r="N42"/>
  <c r="P41"/>
  <c r="O41"/>
  <c r="N41"/>
  <c r="O40"/>
  <c r="N40"/>
  <c r="P39"/>
  <c r="O39"/>
  <c r="N39"/>
  <c r="P38"/>
  <c r="O38"/>
  <c r="N38"/>
  <c r="P37"/>
  <c r="O37"/>
  <c r="N37"/>
  <c r="P36"/>
  <c r="O36"/>
  <c r="N36"/>
  <c r="P35"/>
  <c r="O35"/>
  <c r="N35"/>
  <c r="O34"/>
  <c r="N34"/>
  <c r="O33"/>
  <c r="N33"/>
  <c r="O32"/>
  <c r="N32"/>
  <c r="P31"/>
  <c r="O31"/>
  <c r="N31"/>
  <c r="P30"/>
  <c r="O30"/>
  <c r="N30"/>
  <c r="P29"/>
  <c r="O29"/>
  <c r="N29"/>
  <c r="P28"/>
  <c r="O28"/>
  <c r="N28"/>
  <c r="P27"/>
  <c r="O27"/>
  <c r="N27"/>
  <c r="O26"/>
  <c r="N26"/>
  <c r="P25"/>
  <c r="O25"/>
  <c r="N25"/>
  <c r="P24"/>
  <c r="O24"/>
  <c r="N24"/>
  <c r="P23"/>
  <c r="O23"/>
  <c r="N23"/>
  <c r="P22"/>
  <c r="O22"/>
  <c r="N22"/>
  <c r="P21"/>
  <c r="O21"/>
  <c r="N21"/>
  <c r="P20"/>
  <c r="O20"/>
  <c r="N20"/>
  <c r="P19"/>
  <c r="O19"/>
  <c r="N19"/>
  <c r="P18"/>
  <c r="O18"/>
  <c r="N18"/>
  <c r="P17"/>
  <c r="O17"/>
  <c r="N17"/>
  <c r="P16"/>
  <c r="O16"/>
  <c r="N16"/>
  <c r="P15"/>
  <c r="O15"/>
  <c r="N15"/>
  <c r="P14"/>
  <c r="O14"/>
  <c r="N14"/>
  <c r="P13"/>
  <c r="O13"/>
  <c r="N13"/>
  <c r="P12"/>
  <c r="O12"/>
  <c r="N12"/>
  <c r="P11"/>
  <c r="O11"/>
  <c r="N11"/>
  <c r="P10"/>
  <c r="O10"/>
  <c r="N10"/>
  <c r="P9"/>
  <c r="O9"/>
  <c r="N9"/>
  <c r="P8"/>
  <c r="O8"/>
  <c r="N8"/>
  <c r="P7"/>
  <c r="O7"/>
  <c r="N7"/>
  <c r="P6"/>
  <c r="O6"/>
  <c r="N6"/>
  <c r="P5"/>
  <c r="O5"/>
  <c r="N5"/>
  <c r="P4"/>
  <c r="O4"/>
  <c r="N4"/>
  <c r="I212" l="1"/>
  <c r="M211"/>
  <c r="O211" s="1"/>
  <c r="N196"/>
  <c r="O200"/>
  <c r="J212"/>
  <c r="K212"/>
  <c r="M212"/>
  <c r="N211"/>
</calcChain>
</file>

<file path=xl/sharedStrings.xml><?xml version="1.0" encoding="utf-8"?>
<sst xmlns="http://schemas.openxmlformats.org/spreadsheetml/2006/main" count="516" uniqueCount="341">
  <si>
    <t>Sl No</t>
  </si>
  <si>
    <t>Item</t>
  </si>
  <si>
    <t>Actual</t>
  </si>
  <si>
    <t>Planned</t>
  </si>
  <si>
    <t>Design Approvals</t>
  </si>
  <si>
    <t>Construction of Aerator - Earth work excavation, RCC - civil works</t>
  </si>
  <si>
    <t>Construction of Aerator - Plastering &amp; finishing</t>
  </si>
  <si>
    <t>Construction  of RW Channel</t>
  </si>
  <si>
    <t>Construction of RW Channel- Plastering &amp; finishing</t>
  </si>
  <si>
    <t>Construction of Flash Mixer- Plastering &amp; finishing</t>
  </si>
  <si>
    <t>EW excavation &amp; PCC</t>
  </si>
  <si>
    <t>RCC coulmn upto Plinth and Flooor concrete</t>
  </si>
  <si>
    <t>RCC upto GF</t>
  </si>
  <si>
    <t>RCC upto FF</t>
  </si>
  <si>
    <t>Brick work/ Solid block work</t>
  </si>
  <si>
    <t xml:space="preserve">Plastering  </t>
  </si>
  <si>
    <t>AL door, window, Painting &amp; other finishing</t>
  </si>
  <si>
    <t>Construction  of Chemical house -Earth work excavation &amp; PCC</t>
  </si>
  <si>
    <t>Construction  of Chemical house -RCC upto GF</t>
  </si>
  <si>
    <t>Construction  of Chemical house -RCC upto FF</t>
  </si>
  <si>
    <t>Construction  of Chemical house -Brick work/ Solid block work</t>
  </si>
  <si>
    <t xml:space="preserve">Construction  of Chemical house -Plastering  </t>
  </si>
  <si>
    <t>Construction  of Chemical house -RCC coulmn upto Plinth and Floor concrete</t>
  </si>
  <si>
    <t>Construction  of Chemical house -AL door, window, Painting &amp; other finishing</t>
  </si>
  <si>
    <t>Alum Lime Tank</t>
  </si>
  <si>
    <t>Construction  of Alum Lime Tank</t>
  </si>
  <si>
    <t>EW excavation &amp; Foundation upto Plinth</t>
  </si>
  <si>
    <t>RCC work</t>
  </si>
  <si>
    <t>Plastering, door, window, Painting &amp; other finishing</t>
  </si>
  <si>
    <t>Construction  of Chlorine room- EW Excavation &amp; Foundation upto Plinth</t>
  </si>
  <si>
    <t>Construction  of Chlorine room-Brick work/Solid block work</t>
  </si>
  <si>
    <t>Construction  of Chlorine room-RCC work</t>
  </si>
  <si>
    <t>Construction  of Chlorine room-Plastering, door, window, Painting &amp; other finishing</t>
  </si>
  <si>
    <t>Construction  of Office building with toilet- EW Excavation &amp; Foundation upto Plinth</t>
  </si>
  <si>
    <t>Construction  of  Office building with toilet-Brick work/Solid block work</t>
  </si>
  <si>
    <t>Construction  of  Office building with toilet-RCC work</t>
  </si>
  <si>
    <t>Construction  of  Office building with toilet-Plastering, door, window, Painting &amp; other finishing</t>
  </si>
  <si>
    <t>EW excavation</t>
  </si>
  <si>
    <t>Mat Concreting</t>
  </si>
  <si>
    <t>RCC Floor Slab</t>
  </si>
  <si>
    <t>RCC Haunch &amp; side wall of Flocculator - 1st lift</t>
  </si>
  <si>
    <t>RCC sidewall - 2nd lift</t>
  </si>
  <si>
    <t>RCC sidewall - 3rd lift</t>
  </si>
  <si>
    <t>Plastering &amp; Finishing</t>
  </si>
  <si>
    <t>Construction  of Clarifier -Earth work excavation &amp; PCC</t>
  </si>
  <si>
    <t>Construction  of Clarifier -Mat concreting</t>
  </si>
  <si>
    <t>Construction  of Clarifier -RCC Floor Slab</t>
  </si>
  <si>
    <t>Construction  of Clarifier - RCC sidewall - 2nd lift</t>
  </si>
  <si>
    <t>Construction  of Clarifier - RCC sidewall - 3rd lift</t>
  </si>
  <si>
    <t>Construction  of Clarifier - Plastering</t>
  </si>
  <si>
    <t>Construction  of Clarifier - RCC Haunch &amp; side wall of Clarifier - 1st lift</t>
  </si>
  <si>
    <t>Construction  of Clarifier - SS plate for plate settler</t>
  </si>
  <si>
    <t>EW excavation and mat concrete</t>
  </si>
  <si>
    <t>RCC work for floor slab, sidewall &amp; cover slab</t>
  </si>
  <si>
    <t>Plastering</t>
  </si>
  <si>
    <t>Construction  of Clarified water channel-Earth work excavation &amp; mat concrete</t>
  </si>
  <si>
    <t>Construction  of Clarified water channel - RCC work for floor slab, sidewall &amp; cover slab</t>
  </si>
  <si>
    <t>Construction  of Clarified water channel - Plastering</t>
  </si>
  <si>
    <t>Ist</t>
  </si>
  <si>
    <t>2nd</t>
  </si>
  <si>
    <t>3rd</t>
  </si>
  <si>
    <t>4th</t>
  </si>
  <si>
    <t>5th</t>
  </si>
  <si>
    <t>6th</t>
  </si>
  <si>
    <t>7th</t>
  </si>
  <si>
    <t>56,29,00,000</t>
  </si>
  <si>
    <t>Acc</t>
  </si>
  <si>
    <t>This bill</t>
  </si>
  <si>
    <t>Final</t>
  </si>
  <si>
    <t>I</t>
  </si>
  <si>
    <t>Design approval charges</t>
  </si>
  <si>
    <t>II</t>
  </si>
  <si>
    <t>WTP</t>
  </si>
  <si>
    <t>A</t>
  </si>
  <si>
    <t>Construction  of Aerator</t>
  </si>
  <si>
    <t>EW excavation &amp; RCC Civil work</t>
  </si>
  <si>
    <t>B</t>
  </si>
  <si>
    <t>C</t>
  </si>
  <si>
    <t>Construction  of Flash Mixer</t>
  </si>
  <si>
    <t>RCC Civil work</t>
  </si>
  <si>
    <t>D</t>
  </si>
  <si>
    <t>Chemical house</t>
  </si>
  <si>
    <t>Window glass &amp; Painting pending</t>
  </si>
  <si>
    <t>E</t>
  </si>
  <si>
    <t>F</t>
  </si>
  <si>
    <t>Chlorine Room</t>
  </si>
  <si>
    <t>"</t>
  </si>
  <si>
    <t>Plastering completed Window Glass pending</t>
  </si>
  <si>
    <t>G</t>
  </si>
  <si>
    <t>Office Bldg with toilet</t>
  </si>
  <si>
    <t>H</t>
  </si>
  <si>
    <t>Flocculator</t>
  </si>
  <si>
    <t>Clarifier</t>
  </si>
  <si>
    <t>RCC Haunch &amp; side wall of Clarifier - 1st lift</t>
  </si>
  <si>
    <t>SS plate for plate settler</t>
  </si>
  <si>
    <t>J</t>
  </si>
  <si>
    <t>Clarified Water Channel</t>
  </si>
  <si>
    <t>K</t>
  </si>
  <si>
    <t>CW P/H &amp; Filter house</t>
  </si>
  <si>
    <t>CC for Mat foundation</t>
  </si>
  <si>
    <t>RCC for footings &amp; column 1st lift</t>
  </si>
  <si>
    <t>RCC for column -  2nd lift</t>
  </si>
  <si>
    <t>RCC for column -  3rd lift</t>
  </si>
  <si>
    <t>Side wall  - 1st lift</t>
  </si>
  <si>
    <t>Side wall  - 2nd lift</t>
  </si>
  <si>
    <t>Side wall  - 3rd lift</t>
  </si>
  <si>
    <t>RCC slab for pipe gallery level</t>
  </si>
  <si>
    <t>RCC construction side and manifold</t>
  </si>
  <si>
    <t>RCC for beams &amp; cover slab</t>
  </si>
  <si>
    <t>Columns inside filter - 1st lift</t>
  </si>
  <si>
    <t>Columns inside filter - 2nd lift</t>
  </si>
  <si>
    <t>Columns inside filter - 3rd lift</t>
  </si>
  <si>
    <t>RCC sidewall of filter house - 1st lift</t>
  </si>
  <si>
    <t>RCC sidewall of filter house - 2nd lift</t>
  </si>
  <si>
    <t>RCC sidewall of filter house - 3rd lift</t>
  </si>
  <si>
    <t>Slab</t>
  </si>
  <si>
    <t>Column upto floor slab of WW tank</t>
  </si>
  <si>
    <t>RCC beams and balance wash water tank</t>
  </si>
  <si>
    <t>Completed</t>
  </si>
  <si>
    <t>Painting, providing doors and windows</t>
  </si>
  <si>
    <t>50% Painting and Window glass pending</t>
  </si>
  <si>
    <t>Floorings</t>
  </si>
  <si>
    <t>Cost of Filter media</t>
  </si>
  <si>
    <t>L</t>
  </si>
  <si>
    <t>Wash Water Tank</t>
  </si>
  <si>
    <t>Floorslab of WW Tank</t>
  </si>
  <si>
    <t>RCC for sidewall</t>
  </si>
  <si>
    <t>RCC for roof slab</t>
  </si>
  <si>
    <t>M</t>
  </si>
  <si>
    <t>Clear Water Channel</t>
  </si>
  <si>
    <t>CC for Mat foundation &amp; floor slab</t>
  </si>
  <si>
    <t>RCC for sidewall and cover slab</t>
  </si>
  <si>
    <t>Installation of flow meter</t>
  </si>
  <si>
    <t>N</t>
  </si>
  <si>
    <t>Clear Water PH</t>
  </si>
  <si>
    <t>RCC for column</t>
  </si>
  <si>
    <t>RCC for lintel beams</t>
  </si>
  <si>
    <t>RCC for roof slab, beams etc</t>
  </si>
  <si>
    <t>Plastering &amp; other finishing works inc doors &amp; windows</t>
  </si>
  <si>
    <t>Supplying &amp; fixing gantry crane</t>
  </si>
  <si>
    <t>O</t>
  </si>
  <si>
    <t>WW line to recycling unit</t>
  </si>
  <si>
    <t>channel to Recycling unit</t>
  </si>
  <si>
    <t>P</t>
  </si>
  <si>
    <t>Mechanical works</t>
  </si>
  <si>
    <t>Aerator piping</t>
  </si>
  <si>
    <t>Air Blower</t>
  </si>
  <si>
    <t>Flow meter, dial guages</t>
  </si>
  <si>
    <t>Flash mixer, agitator, motor unit</t>
  </si>
  <si>
    <t>Clarifier &amp; Flocculator</t>
  </si>
  <si>
    <t>a</t>
  </si>
  <si>
    <t>Bridge</t>
  </si>
  <si>
    <t>b</t>
  </si>
  <si>
    <t>Pipe &amp; Fitting</t>
  </si>
  <si>
    <t>c</t>
  </si>
  <si>
    <t>Floculator motor reduction gear and bearing for agitator</t>
  </si>
  <si>
    <t>d</t>
  </si>
  <si>
    <t>Motor reduction gear and agitating system</t>
  </si>
  <si>
    <t>Clorine room - cylinder &amp; accessories</t>
  </si>
  <si>
    <t>Clear water Sump - CI pipe and fitting</t>
  </si>
  <si>
    <t>Filter House</t>
  </si>
  <si>
    <t>PVC laterals</t>
  </si>
  <si>
    <t>CI pipe and fittings (pipe gallery)</t>
  </si>
  <si>
    <t>CI valves &amp; fittings</t>
  </si>
  <si>
    <t>WW pipe &amp; fittings &amp; pump</t>
  </si>
  <si>
    <t>Setting up lab, Lab equipments, safety equipments &amp; furniture</t>
  </si>
  <si>
    <t>Electrical fittings and electrification</t>
  </si>
  <si>
    <t>III</t>
  </si>
  <si>
    <t>SUB Station</t>
  </si>
  <si>
    <t>Site clearance &amp; EW excavation</t>
  </si>
  <si>
    <t>PCC &amp; Column upto plinth level</t>
  </si>
  <si>
    <t>RCC column upto 1st floor level</t>
  </si>
  <si>
    <t>On completion of tie beam, lintel roof beam</t>
  </si>
  <si>
    <t>On completion of roof slab</t>
  </si>
  <si>
    <t>Brick work / Solid block work</t>
  </si>
  <si>
    <t>Fixing door &amp; windows</t>
  </si>
  <si>
    <t>Plastering, painting &amp; tiling</t>
  </si>
  <si>
    <t>Electrical works</t>
  </si>
  <si>
    <t>IV</t>
  </si>
  <si>
    <t>Conctruction of BPT</t>
  </si>
  <si>
    <t>Foundation &amp; mat concreting</t>
  </si>
  <si>
    <t>RCC sidewall upto Level 1</t>
  </si>
  <si>
    <t>RCC roof slab - level -1</t>
  </si>
  <si>
    <t>RCC sidewall upto Level 2</t>
  </si>
  <si>
    <t>RCC roof slab - level -2</t>
  </si>
  <si>
    <t>RCC sidewall upto Level 3</t>
  </si>
  <si>
    <t>RCC roof slab - level -3</t>
  </si>
  <si>
    <t>Providing hand rails, lighteing arrestor</t>
  </si>
  <si>
    <t>Providing pipe fittings, valve chamber, valves</t>
  </si>
  <si>
    <t>V</t>
  </si>
  <si>
    <t>Compound Wall &amp; Fencing</t>
  </si>
  <si>
    <t>VI</t>
  </si>
  <si>
    <t>Connecting new BPT to the existing BPT</t>
  </si>
  <si>
    <t>Cost of pipe and specials</t>
  </si>
  <si>
    <t>On completion</t>
  </si>
  <si>
    <t>VII</t>
  </si>
  <si>
    <t>RW Pumping Main</t>
  </si>
  <si>
    <t>On supply of tested pipes</t>
  </si>
  <si>
    <t>On completion of laying inc specials</t>
  </si>
  <si>
    <t>On fixing valves &amp; testing</t>
  </si>
  <si>
    <t>VIII</t>
  </si>
  <si>
    <t>Clear Water Pumping Main</t>
  </si>
  <si>
    <t>Nearing completion</t>
  </si>
  <si>
    <t>IX</t>
  </si>
  <si>
    <t>Construction of MS Bridge Support</t>
  </si>
  <si>
    <t>X</t>
  </si>
  <si>
    <t>Pumps</t>
  </si>
  <si>
    <t>R/W pumps - 2 nos (735 HP) - On supply of tested materials</t>
  </si>
  <si>
    <t>On completion of erection</t>
  </si>
  <si>
    <t>80% Nearing completion</t>
  </si>
  <si>
    <t>C/W pumps - 4 nos (810 HP) - On supply of tested materials</t>
  </si>
  <si>
    <t>R/W pumps - 1 nos (750 HP) Existing PM - On supply of tested materials</t>
  </si>
  <si>
    <t>XI</t>
  </si>
  <si>
    <t>Transformer</t>
  </si>
  <si>
    <t>1000 KVA transformer - On supply of transformer</t>
  </si>
  <si>
    <t>At site</t>
  </si>
  <si>
    <t>On supply of related accessories and completion of erection</t>
  </si>
  <si>
    <t>400 KVA transformer - On supply of transformer</t>
  </si>
  <si>
    <t>XII</t>
  </si>
  <si>
    <t>Internal Electrification &amp; Yard lighting - WTP</t>
  </si>
  <si>
    <t>XIII</t>
  </si>
  <si>
    <t>Other components</t>
  </si>
  <si>
    <t>SCADA - Supply of materials like PLC, Panel board, Transmittted etc</t>
  </si>
  <si>
    <t>Completion of erection</t>
  </si>
  <si>
    <t>Supply &amp; erection of chlorinator, tonnerhandling / safety equipments</t>
  </si>
  <si>
    <t>Solar panel</t>
  </si>
  <si>
    <t>Connection Pending</t>
  </si>
  <si>
    <t>Actuators to main valves</t>
  </si>
  <si>
    <t>Only filter house complete</t>
  </si>
  <si>
    <t>Formation of road</t>
  </si>
  <si>
    <t>Poviding Lightning arrestor</t>
  </si>
  <si>
    <t>Providing water supply and sanitory arrangements</t>
  </si>
  <si>
    <t>3-D miniatute model</t>
  </si>
  <si>
    <t>Providnig screens across dam</t>
  </si>
  <si>
    <t>Land scaping</t>
  </si>
  <si>
    <t>Total</t>
  </si>
  <si>
    <t>Construction  of Flocculator -Earth work excavation &amp; PCC</t>
  </si>
  <si>
    <t>Construction  of Flocculator -Mat concreting</t>
  </si>
  <si>
    <t>Construction  of Flocculator -RCC Floor Slab</t>
  </si>
  <si>
    <t>Construction  of Flocculator - RCC Haunch &amp; side wall of Flocculator - 1st lift</t>
  </si>
  <si>
    <t>Construction  of Flocculator - RCC sidewall - 2nd lift</t>
  </si>
  <si>
    <t>Construction  of Flocculator - RCC sidewall - 3rd lift</t>
  </si>
  <si>
    <t>Construction  of Flocculator - Plastering</t>
  </si>
  <si>
    <t>Construction  of wash water tank - Floor slab</t>
  </si>
  <si>
    <t>Construction  of wash water tank - RCC for sidewall</t>
  </si>
  <si>
    <t>Construction  of wash water tank - RCC for roof slab</t>
  </si>
  <si>
    <t>Construction  of wash water tank - Plastering &amp; Finishing</t>
  </si>
  <si>
    <t>Construction  of clear water channel- EW excavation</t>
  </si>
  <si>
    <t>Construction  of clear water channel- CC for Mat foundation &amp; floor slab</t>
  </si>
  <si>
    <t>Construction  of clear water channel- RCC for sidewall and cover slab</t>
  </si>
  <si>
    <t>Construction  of clear water channel- Plastering &amp; Finishing</t>
  </si>
  <si>
    <t>Construction  of substation- EW excavation &amp; PCC</t>
  </si>
  <si>
    <t>Construction  of substation- Plinth beam. RCC column up to 1st level</t>
  </si>
  <si>
    <t>Construction  of substaion- Lintel beam, roof beam, roof slab</t>
  </si>
  <si>
    <t>Construction  of substaion- door, window fixinf, plastering, painting, tiling</t>
  </si>
  <si>
    <t>Construction  of substiton- Electrical works</t>
  </si>
  <si>
    <t>Construction  of substiton- brick work/block work</t>
  </si>
  <si>
    <t>Mechanical works-Aerator piping, Flash mixer, agitator, motor unit</t>
  </si>
  <si>
    <t>Mechanical works-Clarifier, flocculator</t>
  </si>
  <si>
    <t>Mechanical works-Air blower, flow meter, dial gauges, pies &amp; fittings</t>
  </si>
  <si>
    <t>Mechanical works-chlorine rrom, cylinders &amp; accessories</t>
  </si>
  <si>
    <t>Mechanical works-CI pipes, valves, pvc laterals</t>
  </si>
  <si>
    <t>Mechanical works-electrical fittings &amp; electrification</t>
  </si>
  <si>
    <t>Mechanical works - setting up of lab, safety equipments, furnitures</t>
  </si>
  <si>
    <t>Mechanical works-pumps</t>
  </si>
  <si>
    <t>Mechanical works-transformers</t>
  </si>
  <si>
    <t>Mechanical works-SCADA</t>
  </si>
  <si>
    <t>Consruction of compound wall</t>
  </si>
  <si>
    <t>Solar panel, miniature model, miscellaneous works</t>
  </si>
  <si>
    <t>Formation of road, Land scapping</t>
  </si>
  <si>
    <t>Construction  of Floating pump house - Bund making</t>
  </si>
  <si>
    <t>Construction  of Floating pump house - Platfrom construction( steel fabrication)</t>
  </si>
  <si>
    <t>Construction  of Floating pump house - platfrom transfer to reservoir</t>
  </si>
  <si>
    <t>Construction  of Floating pump house - HDPE pipe erection &amp; laying</t>
  </si>
  <si>
    <t>Construction  of Floating pump house - Walkway handrail</t>
  </si>
  <si>
    <t>Construction  of Floating pump house - Walkway along HDPE pipe length</t>
  </si>
  <si>
    <t>Activity</t>
  </si>
  <si>
    <t>Construction  of Floating pump house - Pump erection</t>
  </si>
  <si>
    <t>RCC- Civil works</t>
  </si>
  <si>
    <t>Finishing works</t>
  </si>
  <si>
    <t>Plastering work</t>
  </si>
  <si>
    <t xml:space="preserve">Construction of Aerator </t>
  </si>
  <si>
    <t>Earth work &amp; PCC</t>
  </si>
  <si>
    <t xml:space="preserve">Construction  of Flash Mixer </t>
  </si>
  <si>
    <t>Construction  of RW Channel &amp; clarified water channel</t>
  </si>
  <si>
    <t>RCC - civil works</t>
  </si>
  <si>
    <t>Finishing</t>
  </si>
  <si>
    <t>Earth work excavation &amp; PCC</t>
  </si>
  <si>
    <t>Al. Doors &amp; windows</t>
  </si>
  <si>
    <t>Brick/ block work</t>
  </si>
  <si>
    <t>Mechanical works-chlorine room, cylinders &amp; accessories</t>
  </si>
  <si>
    <t>Construction of filter box - Plastering, Finishing</t>
  </si>
  <si>
    <t>Compound Wall ,Security cabin and protection works</t>
  </si>
  <si>
    <t>Electrical works-electrical fittings &amp; electrification - pump house &amp; all buildings</t>
  </si>
  <si>
    <t>Electrical works-transformers</t>
  </si>
  <si>
    <t>Trenching</t>
  </si>
  <si>
    <t>Laying of pipes</t>
  </si>
  <si>
    <t>Mechanical works- wash water pumps</t>
  </si>
  <si>
    <t xml:space="preserve">OHSR - Base slab, beam </t>
  </si>
  <si>
    <t>OHSR - Side wall, top slab</t>
  </si>
  <si>
    <t>10MLD PLANT</t>
  </si>
  <si>
    <t>Construction  of Chemical store room</t>
  </si>
  <si>
    <t>Construction  of Office room</t>
  </si>
  <si>
    <t>Construction  of  Substation building</t>
  </si>
  <si>
    <t>Construction  of c/w pump house</t>
  </si>
  <si>
    <t>Construction  of  toilet, sanitary fittings, etc.</t>
  </si>
  <si>
    <t>Sanitary works</t>
  </si>
  <si>
    <t>Painting &amp; other finishing of c/w ph, office room , etc.</t>
  </si>
  <si>
    <t xml:space="preserve">Construction  of Clarifier </t>
  </si>
  <si>
    <t>Construction  of Chemical house, Office room -AL door, window</t>
  </si>
  <si>
    <t>Construction  of Substation, pump house, etc.-Plastering, door, window, Painting &amp; other finishing</t>
  </si>
  <si>
    <t>300mm Pumping main</t>
  </si>
  <si>
    <t>C/W P/M from Cheelappara to Peyad</t>
  </si>
  <si>
    <t>C/W P/M from  Alytti Jn. to Kavinpuram</t>
  </si>
  <si>
    <t>Testing</t>
  </si>
  <si>
    <t>Valve Chamebr works</t>
  </si>
  <si>
    <t>Electro-Mechanical works-R/W PUMP HOUSE</t>
  </si>
  <si>
    <t>Electro-Mechanical works-C/W PUMP HOUSE</t>
  </si>
  <si>
    <t>Panel, etc.</t>
  </si>
  <si>
    <t>Panel, Metering, etc.</t>
  </si>
  <si>
    <t>Miscellaneous works</t>
  </si>
  <si>
    <t>Gates, steps, etc</t>
  </si>
  <si>
    <t xml:space="preserve">100.60.1.3.2
Providing 20mm (3/4 inch) house connection with 15mm (1/2 inch) water meter from existing PVC /
HDPE mains up to 110 mm dia., up to a length of 5 m using 25mm Indian Standard Class 6 uPVC pipe
and uPVC / GM / Brass specials viz. brass ferrule, GM full way wheel valve, Elbow, MTA, FTA, couplers,
PVC Service Saddle of suitable size etc. and connecting with the mains, testing the joints etc. complete
including trenching and refilling in all kinds of soil up to a depth of 1.50m for main line tracing and trench
of average cross section 0.3m x 0.75m for laying connection pipe and service pipe, fixing water meter,
lighting, watching, providing caution boards, traffic control etc. complete including cost of materials, hire
for tools, cost of consumables and labour charges, including the cost of tested Class B Multijet water
meter with ISI mark and weather resistant PP / PE meter box of minimum size 300mm x 200mm x
150mm, but excluding charges for cutting the concrete / tarred / bituminous roads etc, and as per the
direction of the departmental officers.
</t>
  </si>
  <si>
    <t>CWSS to Ettumanoor and adjoining villages in Kottayam District – Supply, erection, testing and
commissioning 400 KVA outdoor transformer and allied works at treatment plant site Gandhinagar-11 KV
Equipments -Supply and erection of all materials and providing 11 KV sub station yard using 4 No
175x85mm ISMB joist of 9.5m height, 100x50mm,height 100x500, MS channel cross arms. 2 sets of 200
A, 11 KV gang operated AB swithches with operating handles of required length 2 sets of 11 KV DO
fuses,Pin insulators, Disc insulators and inter connections of the above items using 8mm dia copper wire
with proper copper sockets, including all associateds civil works and painting of all structures with two
coats of Zinchromate primer and aluminium paint etc. complete as per standard construction practices
approved by Kerala Electrical inspectorate and relevant standards</t>
  </si>
  <si>
    <t xml:space="preserve">15.59
Supply and erection of all materials and providing substation yard fencing using 50x50x6mm angle iron
frame work of size 1500x2500mm fitted with weld mesh of 10 guage and bolted the same to
100x50x6mm vertical channel erected at 1500mm c/c and 2500mm above ground level of substation
yard and 500 mm below with 300x300mm plain cement concrete (1:3:6) base using 40 mm granite
aggregate and top surface finished neat and including all structurers with two coats of zinchromate primer
and aluminium paint etc. complete as per standard construction practices approved by Kerala Electrical
Inspectorate and relevant standards.
</t>
  </si>
  <si>
    <t>Supply and erection of all materials and providing 2000mm wide 2500mm height weld mesh gate made
out of 50x50x6mm Angles with necessary foundation locking relevant standards arragements etc.
complete, including painting with two coats of zinchromate primer and alumunium paint as per standards</t>
  </si>
  <si>
    <t>Transformer-Supply, erection, testing and commissioning of 400 KVA, 11 KV/433V,50HZ, 3 Phase ONAN
outdoor type copper wound distribution transformers with HV and LV side cable end box arrangements,
off load tap changer with 5 tap positions have +5% to 5% variations in 2.5% steps with first filling of oil
etc. complete with all fittings as per oil etc. complete with all fittings as per IS 2026 and Kerala Electrical
Inspectorate Standards</t>
  </si>
  <si>
    <t xml:space="preserve">TOD Meter-Supply, errection, testing and commissioning of 3 phase 4 wire,0.2s Cl,-/5A TOD meter with
maximum demanding in KVA suitable for the above out door metering set housed in a weather proof out
door kosk.&lt;br&gt;The rate shall include the cost of testing the equipments at K.S.E.B and all other incidental
expenses.
</t>
  </si>
  <si>
    <t xml:space="preserve">11KV Metering unit-Supply, erection, testing and commissioning of outdoor type metring unit consisting of
the following accessiories current transformer. &lt;br&gt;CT ratio 15/5A&lt;br&gt;Burden- 10VA&lt;br&gt;Accuracy class0.2s&lt;br&gt;Potential transformer&lt;br&gt;PT ratio-11KV/110V&lt;br&gt;Burden - 25 VA&lt;br&gt;Accuracy class0.2s&lt;br&gt;The rate shall include the cost of testing the equipment at KCV and all other incidental
expenses. The CT ratio should be fixed only after obtain the power allocation from K.S.E.B."
</t>
  </si>
  <si>
    <t xml:space="preserve">Lighting Distribution board (LDB)&lt;br&gt;Supply, erection, testing commissioning of MCB distribution board
comprising to the following .&lt;br&gt;32A TPN 4 pole MCB 1 No as incomer with 32A30.&lt;br&gt;6/10A SP MCB18 Nos. as outgoings. With tinned copper busbars/cables.,interconnection, housed in a suitable metal
enclosure as per KE1 nstandards fixed in open system.
</t>
  </si>
  <si>
    <t>Lighting Switch board (LSB)&lt;br&gt;&lt;br&gt;200A TPN bus bars of sizes Phase. &lt;br&gt;Phase: 50x6mm Alflat.&lt;br&gt;Neutral: 50x6mm Al-flat.&lt;br&gt;Earting conductor: 25x3mm copper&lt;br&gt; 200A TPN Isolator 1 No. as
incomer, Metering, comparments, comprising of Voltmeter, ammeter, selector switches, indicating lamps
etc. complete as per KEI standards.</t>
  </si>
  <si>
    <t xml:space="preserve">Design, engineering, supply erection testing and commissioning of medium voltage sheet steel clad,
totally ;enclosed, dust tight &amp; vermin proof, indoor floor mounted cubicle type switchboard fabricated out
of 1.4 swg mild steel sheet, and bus duct of high conductivity alumunium bus bars, pvc sleeved, air
insulated and of adequate sixe as mentioned below, for operation on 3 phase, 4 wire, 415 volts, 50 Hz.
Ac supply system. The ACBs switch fuse units all materials and relays etc. should be reputed make and
confirming IS specification and are assembled and interconnected, earthed and the switch board shold
be painted with anti-rust primer coating followed by two coats of paint of approved shade as per standrd
construction pratices approved by Kerala Electrical Inspectorate and relevant standards.-Main Switch
board(MSB)&lt;br&gt;800A TPN bus bars of sizes&lt;br&gt;Phase:2x50x10mm Al-flat&lt;br&gt;Neutral: 1x50x10mm Alflat&lt;br&gt;Earting conductor: 25x3mm copper&lt;br&gt;800A,25MVA,4 pole, ACB with all protctive devises two.
&lt;br&gt;400A TPN SFUs 3 Nos as outgoings.&lt;br&gt;250A TPN SFUs 3 Nos as outgoings.&lt;br&gt; Metering
compartments comprising of Voltmeters, ammeters, power factor meters, selector, switches, CDG-11 of
equivalent relays, energy meters for all outgoing feeders, indicating lamps etc complete as per KEI
standrads.
</t>
  </si>
  <si>
    <t>Cabling-Supply and erection of all materials and providing end termination of the following size
PVC/XLPE insulated, sheathed armoured Aluminium conductor cable (1100 volts grade) for giving power
connections to Transformers, Panel boards etc. complete as per standrards.</t>
  </si>
  <si>
    <t xml:space="preserve">Cabling-Supply, erection, laying, testing and commissioning of the following size PVC/XLPE insulated
sheathed armoursed Aluminium conductor cable (1100 volts grade) clamped on wall/celling with clamps
and saddle clips patly laid in cable tray/partly laid in trench.
</t>
  </si>
  <si>
    <t xml:space="preserve">Earthing-Supplying and fixing of MS angle cable tray for clamping the various sizes of cables in trenches
through walls and trusses etc. Angles and plates should be painted with one coat of primer and 2 coats of
enamel paint as required as per KEI standards.
</t>
  </si>
  <si>
    <t>Earthing-Supply, laying and termination of the following sizes of copper strip wires for earthing of
substation, transformers. LT panel boards, equipments and inter connection of earth pits etc.</t>
  </si>
  <si>
    <t>Earthing-Supply of all materials and providing pipe earthing using 38mm dia performated GI pipe buried
in ground at a depth of 3.0m from ground level with alternate layers of charcoal and salt including
supply&amp; fixing of tunnel for watering purpose, copper strips including construction of masonarythrough
with MS cover as per IS 3043-1987</t>
  </si>
  <si>
    <t>EARTHING-Supply and erection of all materials and providing plate earthing using
1200mmx1200mmx12.5mm size cast iron earth plate burries in ground at a depth of 3.0 m from ground
level with alternative layers of charcoal and salt including supply &amp; fixing of 38 mm dia perforated GI pipe
funnel for watering purpose, copper, strips including construction of masonty through with MS cover as
per IS 3043-1987</t>
  </si>
  <si>
    <t xml:space="preserve">Safety items-Supply and providing the following safety items approved by Kerala Electrical inspectorate
and relevant standards
</t>
  </si>
  <si>
    <t>for changing over assembly to our new transformer to exisiting tranformer</t>
  </si>
  <si>
    <t>Preparation of drawing, submission and getting approval from electrical Inspectorate</t>
  </si>
</sst>
</file>

<file path=xl/styles.xml><?xml version="1.0" encoding="utf-8"?>
<styleSheet xmlns="http://schemas.openxmlformats.org/spreadsheetml/2006/main">
  <numFmts count="1">
    <numFmt numFmtId="164" formatCode="[$-14009]dd/mm/yy;@"/>
  </numFmts>
  <fonts count="6">
    <font>
      <sz val="11"/>
      <color theme="1"/>
      <name val="Calibri"/>
      <family val="2"/>
      <scheme val="minor"/>
    </font>
    <font>
      <sz val="8"/>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theme="5" tint="0.79998168889431442"/>
      <name val="Calibri"/>
      <family val="2"/>
      <scheme val="minor"/>
    </font>
  </fonts>
  <fills count="18">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rgb="FF0070C0"/>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9"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theme="5"/>
        <bgColor indexed="64"/>
      </patternFill>
    </fill>
    <fill>
      <patternFill patternType="solid">
        <fgColor theme="4"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83">
    <xf numFmtId="0" fontId="0" fillId="0" borderId="0" xfId="0"/>
    <xf numFmtId="0" fontId="0" fillId="0" borderId="1" xfId="0" applyBorder="1"/>
    <xf numFmtId="164" fontId="1" fillId="0" borderId="1" xfId="0" applyNumberFormat="1" applyFont="1" applyFill="1" applyBorder="1" applyAlignment="1">
      <alignment textRotation="90"/>
    </xf>
    <xf numFmtId="0" fontId="0" fillId="0" borderId="0" xfId="0" applyFill="1"/>
    <xf numFmtId="0" fontId="0" fillId="0" borderId="1" xfId="0" applyFill="1" applyBorder="1"/>
    <xf numFmtId="0" fontId="0" fillId="0" borderId="5" xfId="0" applyFill="1" applyBorder="1"/>
    <xf numFmtId="0" fontId="0" fillId="0" borderId="1" xfId="0" applyFill="1" applyBorder="1" applyAlignment="1">
      <alignment horizontal="center"/>
    </xf>
    <xf numFmtId="0" fontId="3" fillId="0" borderId="1" xfId="0" applyFont="1" applyFill="1" applyBorder="1" applyAlignment="1">
      <alignment horizontal="center"/>
    </xf>
    <xf numFmtId="0" fontId="0" fillId="0" borderId="6" xfId="0" applyFill="1" applyBorder="1" applyAlignment="1">
      <alignment horizontal="center"/>
    </xf>
    <xf numFmtId="0" fontId="0" fillId="0" borderId="0" xfId="0" applyFill="1" applyBorder="1" applyAlignment="1">
      <alignment horizontal="center"/>
    </xf>
    <xf numFmtId="14" fontId="3" fillId="0" borderId="1" xfId="0" applyNumberFormat="1" applyFont="1" applyFill="1" applyBorder="1" applyAlignment="1">
      <alignment horizontal="center"/>
    </xf>
    <xf numFmtId="14" fontId="0" fillId="0" borderId="1" xfId="0" applyNumberFormat="1" applyFill="1" applyBorder="1" applyAlignment="1">
      <alignment horizontal="center"/>
    </xf>
    <xf numFmtId="14" fontId="0" fillId="0" borderId="1" xfId="0" applyNumberFormat="1" applyFill="1" applyBorder="1"/>
    <xf numFmtId="14" fontId="0" fillId="0" borderId="6" xfId="0" applyNumberFormat="1" applyFill="1" applyBorder="1"/>
    <xf numFmtId="14" fontId="0" fillId="0" borderId="0" xfId="0" applyNumberFormat="1" applyFill="1" applyBorder="1" applyAlignment="1">
      <alignment horizontal="center"/>
    </xf>
    <xf numFmtId="0" fontId="3" fillId="0" borderId="1" xfId="0" applyFont="1" applyFill="1" applyBorder="1"/>
    <xf numFmtId="0" fontId="3" fillId="0" borderId="6" xfId="0" applyFont="1" applyFill="1" applyBorder="1"/>
    <xf numFmtId="0" fontId="3" fillId="0" borderId="0" xfId="0" applyFont="1" applyFill="1" applyBorder="1" applyAlignment="1">
      <alignment horizontal="center"/>
    </xf>
    <xf numFmtId="0" fontId="3" fillId="0" borderId="5" xfId="0" applyFont="1" applyFill="1" applyBorder="1" applyAlignment="1">
      <alignment horizontal="center"/>
    </xf>
    <xf numFmtId="0" fontId="0" fillId="0" borderId="6" xfId="0" applyFill="1" applyBorder="1"/>
    <xf numFmtId="0" fontId="0" fillId="0" borderId="1" xfId="0" applyFill="1" applyBorder="1" applyAlignment="1">
      <alignment horizontal="left"/>
    </xf>
    <xf numFmtId="0" fontId="3" fillId="0" borderId="10" xfId="0" applyFont="1" applyFill="1" applyBorder="1" applyAlignment="1">
      <alignment horizontal="center"/>
    </xf>
    <xf numFmtId="0" fontId="3" fillId="0" borderId="0" xfId="0" applyFont="1" applyFill="1" applyAlignment="1">
      <alignment horizontal="center"/>
    </xf>
    <xf numFmtId="0" fontId="0" fillId="0" borderId="0" xfId="0" applyFill="1" applyAlignment="1">
      <alignment horizontal="center"/>
    </xf>
    <xf numFmtId="0" fontId="0" fillId="0" borderId="0" xfId="0" applyFill="1" applyAlignment="1">
      <alignment horizontal="right"/>
    </xf>
    <xf numFmtId="0" fontId="4" fillId="0" borderId="1" xfId="0" applyFont="1" applyFill="1" applyBorder="1" applyAlignment="1">
      <alignment horizontal="center"/>
    </xf>
    <xf numFmtId="0" fontId="2" fillId="0" borderId="1" xfId="0" applyFont="1" applyFill="1" applyBorder="1" applyAlignment="1">
      <alignment horizontal="center"/>
    </xf>
    <xf numFmtId="9" fontId="0" fillId="0" borderId="0" xfId="0" applyNumberFormat="1" applyFill="1"/>
    <xf numFmtId="2" fontId="0" fillId="0" borderId="1" xfId="0" applyNumberFormat="1" applyFill="1" applyBorder="1" applyAlignment="1">
      <alignment horizontal="center"/>
    </xf>
    <xf numFmtId="0" fontId="5" fillId="0" borderId="1" xfId="0" applyFont="1" applyFill="1" applyBorder="1" applyAlignment="1">
      <alignment horizontal="center"/>
    </xf>
    <xf numFmtId="0" fontId="3" fillId="0" borderId="6" xfId="0" applyFont="1" applyFill="1" applyBorder="1" applyAlignment="1">
      <alignment horizontal="center"/>
    </xf>
    <xf numFmtId="0" fontId="0" fillId="2" borderId="1" xfId="0" applyFill="1" applyBorder="1"/>
    <xf numFmtId="0" fontId="2" fillId="2" borderId="1" xfId="0" applyFont="1" applyFill="1" applyBorder="1"/>
    <xf numFmtId="0" fontId="0" fillId="0" borderId="1" xfId="0" applyBorder="1" applyAlignment="1">
      <alignment horizontal="left" vertical="center"/>
    </xf>
    <xf numFmtId="0" fontId="0" fillId="0" borderId="0" xfId="0" applyAlignment="1">
      <alignment horizontal="left" vertical="center"/>
    </xf>
    <xf numFmtId="164" fontId="1" fillId="3" borderId="1" xfId="0" applyNumberFormat="1" applyFont="1" applyFill="1" applyBorder="1" applyAlignment="1">
      <alignment textRotation="90"/>
    </xf>
    <xf numFmtId="0" fontId="0" fillId="3" borderId="1" xfId="0" applyFill="1" applyBorder="1"/>
    <xf numFmtId="0" fontId="2" fillId="3" borderId="1" xfId="0" applyFont="1" applyFill="1" applyBorder="1"/>
    <xf numFmtId="0" fontId="0" fillId="3" borderId="0" xfId="0" applyFill="1"/>
    <xf numFmtId="0" fontId="0" fillId="4" borderId="1" xfId="0" applyFill="1" applyBorder="1"/>
    <xf numFmtId="0" fontId="0" fillId="5" borderId="1" xfId="0" applyFill="1" applyBorder="1"/>
    <xf numFmtId="0" fontId="0" fillId="6" borderId="1" xfId="0" applyFill="1" applyBorder="1"/>
    <xf numFmtId="0" fontId="0" fillId="7" borderId="1" xfId="0" applyFill="1" applyBorder="1"/>
    <xf numFmtId="0" fontId="0" fillId="12" borderId="1" xfId="0" applyFill="1" applyBorder="1"/>
    <xf numFmtId="0" fontId="0" fillId="13" borderId="1" xfId="0" applyFill="1" applyBorder="1"/>
    <xf numFmtId="0" fontId="0" fillId="14" borderId="1" xfId="0" applyFill="1" applyBorder="1"/>
    <xf numFmtId="0" fontId="0" fillId="15" borderId="1" xfId="0" applyFill="1" applyBorder="1"/>
    <xf numFmtId="0" fontId="0" fillId="11" borderId="1" xfId="0" applyFill="1" applyBorder="1"/>
    <xf numFmtId="0" fontId="0" fillId="10" borderId="1" xfId="0" applyFill="1" applyBorder="1"/>
    <xf numFmtId="0" fontId="0" fillId="16" borderId="1" xfId="0" applyFill="1" applyBorder="1"/>
    <xf numFmtId="0" fontId="0" fillId="0" borderId="11" xfId="0" applyBorder="1" applyAlignment="1">
      <alignment horizontal="center" vertical="center"/>
    </xf>
    <xf numFmtId="0" fontId="0" fillId="0" borderId="12" xfId="0" applyBorder="1" applyAlignment="1">
      <alignment horizont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1" xfId="0" applyBorder="1" applyAlignment="1">
      <alignment horizontal="center" vertical="center"/>
    </xf>
    <xf numFmtId="0" fontId="0" fillId="0" borderId="3" xfId="0" applyBorder="1"/>
    <xf numFmtId="0" fontId="3" fillId="0" borderId="6" xfId="0" applyFont="1" applyBorder="1" applyAlignment="1">
      <alignment horizontal="left"/>
    </xf>
    <xf numFmtId="0" fontId="0" fillId="17" borderId="1" xfId="0" applyFill="1" applyBorder="1"/>
    <xf numFmtId="0" fontId="3" fillId="0" borderId="1" xfId="0" applyFont="1" applyBorder="1" applyAlignment="1">
      <alignment horizontal="left"/>
    </xf>
    <xf numFmtId="0" fontId="0" fillId="0" borderId="1" xfId="0" applyBorder="1" applyAlignment="1">
      <alignment horizont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17" fontId="0" fillId="0" borderId="2" xfId="0" applyNumberFormat="1" applyBorder="1" applyAlignment="1">
      <alignment horizontal="center"/>
    </xf>
    <xf numFmtId="0" fontId="0" fillId="0" borderId="9" xfId="0" applyFill="1" applyBorder="1" applyAlignment="1">
      <alignment horizontal="left"/>
    </xf>
    <xf numFmtId="0" fontId="0" fillId="0" borderId="2" xfId="0" applyFill="1" applyBorder="1" applyAlignment="1">
      <alignment horizontal="left"/>
    </xf>
    <xf numFmtId="0" fontId="3" fillId="0" borderId="1" xfId="0" applyFont="1"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0" fontId="0" fillId="0" borderId="6" xfId="0" applyBorder="1" applyAlignment="1">
      <alignment horizontal="center"/>
    </xf>
    <xf numFmtId="0" fontId="0" fillId="0" borderId="12" xfId="0" applyBorder="1" applyAlignment="1">
      <alignment horizontal="center"/>
    </xf>
    <xf numFmtId="17" fontId="0" fillId="8" borderId="2" xfId="0" applyNumberFormat="1" applyFill="1" applyBorder="1" applyAlignment="1">
      <alignment horizontal="center"/>
    </xf>
    <xf numFmtId="17" fontId="0" fillId="7" borderId="2" xfId="0" applyNumberFormat="1" applyFill="1" applyBorder="1" applyAlignment="1">
      <alignment horizontal="center"/>
    </xf>
    <xf numFmtId="17" fontId="0" fillId="9" borderId="2" xfId="0" applyNumberFormat="1" applyFill="1" applyBorder="1" applyAlignment="1">
      <alignment horizontal="center"/>
    </xf>
    <xf numFmtId="17" fontId="0" fillId="2" borderId="2" xfId="0" applyNumberFormat="1" applyFill="1" applyBorder="1" applyAlignment="1">
      <alignment horizontal="center"/>
    </xf>
    <xf numFmtId="17" fontId="0" fillId="5" borderId="2" xfId="0" applyNumberFormat="1" applyFill="1" applyBorder="1" applyAlignment="1">
      <alignment horizontal="center"/>
    </xf>
    <xf numFmtId="17" fontId="0" fillId="6" borderId="2" xfId="0" applyNumberFormat="1" applyFill="1" applyBorder="1" applyAlignment="1">
      <alignment horizontal="center"/>
    </xf>
    <xf numFmtId="0" fontId="0" fillId="0" borderId="11" xfId="0" applyBorder="1" applyAlignment="1">
      <alignment horizontal="center" vertical="center"/>
    </xf>
    <xf numFmtId="0" fontId="0" fillId="0" borderId="5" xfId="0" applyBorder="1" applyAlignment="1">
      <alignment horizontal="center"/>
    </xf>
    <xf numFmtId="0" fontId="0" fillId="0" borderId="11" xfId="0"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H59"/>
  <sheetViews>
    <sheetView tabSelected="1" zoomScale="85" zoomScaleNormal="85" workbookViewId="0">
      <pane ySplit="2" topLeftCell="A3" activePane="bottomLeft" state="frozen"/>
      <selection pane="bottomLeft" activeCell="AG58" sqref="AG58"/>
    </sheetView>
  </sheetViews>
  <sheetFormatPr defaultRowHeight="15"/>
  <cols>
    <col min="1" max="1" width="5.5703125" bestFit="1" customWidth="1"/>
    <col min="2" max="2" width="48.7109375" customWidth="1"/>
    <col min="3" max="3" width="8.42578125" customWidth="1"/>
    <col min="4" max="59" width="2.7109375" customWidth="1"/>
  </cols>
  <sheetData>
    <row r="1" spans="1:60" ht="40.5" customHeight="1">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row>
    <row r="2" spans="1:60">
      <c r="A2" s="1" t="s">
        <v>0</v>
      </c>
      <c r="B2" s="1" t="s">
        <v>1</v>
      </c>
      <c r="C2" s="1"/>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3"/>
    </row>
    <row r="3" spans="1:60">
      <c r="A3" s="60">
        <v>1</v>
      </c>
      <c r="B3" s="64" t="s">
        <v>323</v>
      </c>
      <c r="C3" s="1" t="s">
        <v>3</v>
      </c>
      <c r="D3" s="31"/>
      <c r="E3" s="31"/>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3"/>
    </row>
    <row r="4" spans="1:60" ht="120" customHeight="1">
      <c r="A4" s="61"/>
      <c r="B4" s="65"/>
      <c r="C4" s="1" t="s">
        <v>2</v>
      </c>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3"/>
    </row>
    <row r="5" spans="1:60">
      <c r="A5" s="1"/>
      <c r="B5" s="1"/>
      <c r="C5" s="1"/>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3"/>
    </row>
    <row r="6" spans="1:60">
      <c r="A6" s="60">
        <v>2</v>
      </c>
      <c r="B6" s="62" t="s">
        <v>324</v>
      </c>
      <c r="C6" s="1" t="s">
        <v>3</v>
      </c>
      <c r="D6" s="4"/>
      <c r="E6" s="4"/>
      <c r="F6" s="31"/>
      <c r="G6" s="31"/>
      <c r="H6" s="31"/>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
      <c r="AZ6" s="4"/>
      <c r="BA6" s="4"/>
      <c r="BB6" s="4"/>
      <c r="BC6" s="4"/>
      <c r="BD6" s="4"/>
      <c r="BE6" s="4"/>
      <c r="BF6" s="4"/>
      <c r="BG6" s="4"/>
      <c r="BH6" s="3"/>
    </row>
    <row r="7" spans="1:60" ht="94.5" customHeight="1">
      <c r="A7" s="61"/>
      <c r="B7" s="63"/>
      <c r="C7" s="1" t="s">
        <v>2</v>
      </c>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3"/>
    </row>
    <row r="8" spans="1:60">
      <c r="A8" s="1"/>
      <c r="B8" s="1"/>
      <c r="C8" s="1"/>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3"/>
    </row>
    <row r="9" spans="1:60">
      <c r="A9" s="60">
        <v>3</v>
      </c>
      <c r="B9" s="62" t="s">
        <v>325</v>
      </c>
      <c r="C9" s="1" t="s">
        <v>3</v>
      </c>
      <c r="D9" s="4"/>
      <c r="E9" s="4"/>
      <c r="F9" s="31"/>
      <c r="G9" s="31"/>
      <c r="H9" s="31"/>
      <c r="I9" s="31"/>
      <c r="J9" s="31"/>
      <c r="K9" s="31"/>
      <c r="L9" s="31"/>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3"/>
    </row>
    <row r="10" spans="1:60" ht="101.25" customHeight="1">
      <c r="A10" s="61"/>
      <c r="B10" s="63"/>
      <c r="C10" s="1" t="s">
        <v>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3"/>
    </row>
    <row r="11" spans="1:60">
      <c r="A11" s="1"/>
      <c r="B11" s="1"/>
      <c r="C11" s="1"/>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3"/>
    </row>
    <row r="12" spans="1:60">
      <c r="A12" s="60">
        <v>4</v>
      </c>
      <c r="B12" s="62" t="s">
        <v>326</v>
      </c>
      <c r="C12" s="1" t="s">
        <v>3</v>
      </c>
      <c r="D12" s="4"/>
      <c r="E12" s="4"/>
      <c r="F12" s="31"/>
      <c r="G12" s="31"/>
      <c r="H12" s="31"/>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3"/>
    </row>
    <row r="13" spans="1:60" ht="133.5" customHeight="1">
      <c r="A13" s="61"/>
      <c r="B13" s="63"/>
      <c r="C13" s="1" t="s">
        <v>2</v>
      </c>
      <c r="D13" s="4"/>
      <c r="E13" s="4"/>
      <c r="F13" s="40"/>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3"/>
    </row>
    <row r="14" spans="1:60">
      <c r="A14" s="1"/>
      <c r="B14" s="1"/>
      <c r="C14" s="1"/>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3"/>
    </row>
    <row r="15" spans="1:60">
      <c r="A15" s="60">
        <v>5</v>
      </c>
      <c r="B15" s="62" t="s">
        <v>327</v>
      </c>
      <c r="C15" s="1" t="s">
        <v>3</v>
      </c>
      <c r="D15" s="4"/>
      <c r="E15" s="4"/>
      <c r="F15" s="4"/>
      <c r="G15" s="31"/>
      <c r="H15" s="31"/>
      <c r="I15" s="31"/>
      <c r="J15" s="31"/>
      <c r="K15" s="31"/>
      <c r="L15" s="31"/>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3"/>
    </row>
    <row r="16" spans="1:60" ht="90" customHeight="1">
      <c r="A16" s="61"/>
      <c r="B16" s="63"/>
      <c r="C16" s="1" t="s">
        <v>2</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3"/>
    </row>
    <row r="17" spans="1:60">
      <c r="A17" s="1"/>
      <c r="B17" s="1"/>
      <c r="C17" s="1"/>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3"/>
    </row>
    <row r="18" spans="1:60">
      <c r="A18" s="60">
        <v>6</v>
      </c>
      <c r="B18" s="62" t="s">
        <v>328</v>
      </c>
      <c r="C18" s="1" t="s">
        <v>3</v>
      </c>
      <c r="D18" s="4"/>
      <c r="E18" s="4"/>
      <c r="F18" s="4"/>
      <c r="G18" s="31"/>
      <c r="H18" s="31"/>
      <c r="I18" s="31"/>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3"/>
    </row>
    <row r="19" spans="1:60" ht="120.75" customHeight="1">
      <c r="A19" s="61"/>
      <c r="B19" s="63"/>
      <c r="C19" s="1" t="s">
        <v>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3"/>
    </row>
    <row r="20" spans="1:60">
      <c r="A20" s="1"/>
      <c r="B20" s="1"/>
      <c r="C20" s="1"/>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3"/>
    </row>
    <row r="21" spans="1:60">
      <c r="A21" s="60">
        <v>7</v>
      </c>
      <c r="B21" s="64" t="s">
        <v>329</v>
      </c>
      <c r="C21" s="1" t="s">
        <v>3</v>
      </c>
      <c r="D21" s="4"/>
      <c r="E21" s="4"/>
      <c r="F21" s="4"/>
      <c r="G21" s="4"/>
      <c r="H21" s="31"/>
      <c r="I21" s="31"/>
      <c r="J21" s="31"/>
      <c r="K21" s="31"/>
      <c r="L21" s="31"/>
      <c r="M21" s="31"/>
      <c r="N21" s="31"/>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3"/>
    </row>
    <row r="22" spans="1:60" ht="93" customHeight="1">
      <c r="A22" s="61"/>
      <c r="B22" s="65"/>
      <c r="C22" s="1" t="s">
        <v>2</v>
      </c>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3"/>
    </row>
    <row r="23" spans="1:60">
      <c r="A23" s="1"/>
      <c r="B23" s="1"/>
      <c r="C23" s="1"/>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3"/>
    </row>
    <row r="24" spans="1:60">
      <c r="A24" s="60">
        <v>8</v>
      </c>
      <c r="B24" s="62" t="s">
        <v>330</v>
      </c>
      <c r="C24" s="1" t="s">
        <v>3</v>
      </c>
      <c r="D24" s="4"/>
      <c r="E24" s="4"/>
      <c r="F24" s="4"/>
      <c r="G24" s="4"/>
      <c r="H24" s="4"/>
      <c r="I24" s="4"/>
      <c r="J24" s="31"/>
      <c r="K24" s="31"/>
      <c r="L24" s="31"/>
      <c r="M24" s="31"/>
      <c r="N24" s="31"/>
      <c r="O24" s="31"/>
      <c r="P24" s="31"/>
      <c r="Q24" s="31"/>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3"/>
    </row>
    <row r="25" spans="1:60" ht="156.75" customHeight="1">
      <c r="A25" s="61"/>
      <c r="B25" s="63"/>
      <c r="C25" s="1" t="s">
        <v>2</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3"/>
    </row>
    <row r="26" spans="1:60">
      <c r="A26" s="1"/>
      <c r="B26" s="1"/>
      <c r="C26" s="1"/>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3"/>
    </row>
    <row r="27" spans="1:60">
      <c r="A27" s="60">
        <v>9</v>
      </c>
      <c r="B27" s="62" t="s">
        <v>331</v>
      </c>
      <c r="C27" s="1" t="s">
        <v>3</v>
      </c>
      <c r="D27" s="4"/>
      <c r="E27" s="4"/>
      <c r="F27" s="4"/>
      <c r="G27" s="4"/>
      <c r="H27" s="31"/>
      <c r="I27" s="31"/>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3"/>
    </row>
    <row r="28" spans="1:60" ht="175.5" customHeight="1">
      <c r="A28" s="61"/>
      <c r="B28" s="63"/>
      <c r="C28" s="1" t="s">
        <v>2</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3"/>
    </row>
    <row r="29" spans="1:60">
      <c r="A29" s="1"/>
      <c r="B29" s="1"/>
      <c r="C29" s="1"/>
      <c r="D29" s="4"/>
      <c r="E29" s="4"/>
      <c r="F29" s="4"/>
      <c r="G29" s="4"/>
      <c r="H29" s="4"/>
      <c r="I29" s="4"/>
      <c r="J29" s="31"/>
      <c r="K29" s="31"/>
      <c r="L29" s="31"/>
      <c r="M29" s="31"/>
      <c r="N29" s="31"/>
      <c r="O29" s="31"/>
      <c r="P29" s="31"/>
      <c r="Q29" s="31"/>
      <c r="R29" s="31"/>
      <c r="S29" s="31"/>
      <c r="T29" s="31"/>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3"/>
    </row>
    <row r="30" spans="1:60">
      <c r="A30" s="60">
        <v>10</v>
      </c>
      <c r="B30" s="62" t="s">
        <v>332</v>
      </c>
      <c r="C30" s="1" t="s">
        <v>3</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3"/>
    </row>
    <row r="31" spans="1:60" ht="74.25" customHeight="1">
      <c r="A31" s="61"/>
      <c r="B31" s="63"/>
      <c r="C31" s="1" t="s">
        <v>2</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3"/>
    </row>
    <row r="32" spans="1:60">
      <c r="A32" s="1"/>
      <c r="B32" s="1"/>
      <c r="C32" s="1"/>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3"/>
    </row>
    <row r="33" spans="1:60">
      <c r="A33" s="60">
        <v>11</v>
      </c>
      <c r="B33" s="62" t="s">
        <v>333</v>
      </c>
      <c r="C33" s="1" t="s">
        <v>3</v>
      </c>
      <c r="D33" s="4"/>
      <c r="E33" s="4"/>
      <c r="F33" s="4"/>
      <c r="G33" s="4"/>
      <c r="H33" s="4"/>
      <c r="I33" s="4"/>
      <c r="J33" s="4"/>
      <c r="K33" s="4"/>
      <c r="L33" s="31"/>
      <c r="M33" s="31"/>
      <c r="N33" s="31"/>
      <c r="O33" s="32"/>
      <c r="P33" s="32"/>
      <c r="Q33" s="31"/>
      <c r="R33" s="31"/>
      <c r="S33" s="31"/>
      <c r="T33" s="31"/>
      <c r="U33" s="31"/>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3"/>
    </row>
    <row r="34" spans="1:60" ht="105" customHeight="1">
      <c r="A34" s="61"/>
      <c r="B34" s="63"/>
      <c r="C34" s="1" t="s">
        <v>2</v>
      </c>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3"/>
    </row>
    <row r="35" spans="1:60">
      <c r="A35" s="1"/>
      <c r="B35" s="1"/>
      <c r="C35" s="1"/>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3"/>
    </row>
    <row r="36" spans="1:60">
      <c r="A36" s="60">
        <v>12</v>
      </c>
      <c r="B36" s="62" t="s">
        <v>322</v>
      </c>
      <c r="C36" s="1" t="s">
        <v>3</v>
      </c>
      <c r="D36" s="4"/>
      <c r="E36" s="4"/>
      <c r="F36" s="4"/>
      <c r="G36" s="4"/>
      <c r="H36" s="4"/>
      <c r="I36" s="4"/>
      <c r="J36" s="4"/>
      <c r="K36" s="4"/>
      <c r="L36" s="4"/>
      <c r="M36" s="4"/>
      <c r="N36" s="31"/>
      <c r="O36" s="31"/>
      <c r="P36" s="31"/>
      <c r="Q36" s="31"/>
      <c r="R36" s="31"/>
      <c r="S36" s="31"/>
      <c r="T36" s="31"/>
      <c r="U36" s="31"/>
      <c r="V36" s="31"/>
      <c r="W36" s="31"/>
      <c r="X36" s="31"/>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3"/>
    </row>
    <row r="37" spans="1:60" ht="260.25" customHeight="1">
      <c r="A37" s="61"/>
      <c r="B37" s="63"/>
      <c r="C37" s="1" t="s">
        <v>2</v>
      </c>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3"/>
    </row>
    <row r="38" spans="1:60">
      <c r="A38" s="1"/>
      <c r="B38" s="1"/>
      <c r="C38" s="1"/>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3"/>
    </row>
    <row r="39" spans="1:60">
      <c r="A39" s="60">
        <v>13</v>
      </c>
      <c r="B39" s="62" t="s">
        <v>334</v>
      </c>
      <c r="C39" s="1" t="s">
        <v>3</v>
      </c>
      <c r="D39" s="4"/>
      <c r="E39" s="4"/>
      <c r="F39" s="4"/>
      <c r="G39" s="4"/>
      <c r="H39" s="4"/>
      <c r="I39" s="4"/>
      <c r="J39" s="4"/>
      <c r="K39" s="4"/>
      <c r="L39" s="4"/>
      <c r="M39" s="4"/>
      <c r="N39" s="4"/>
      <c r="O39" s="4"/>
      <c r="P39" s="31"/>
      <c r="Q39" s="31"/>
      <c r="R39" s="31"/>
      <c r="S39" s="31"/>
      <c r="T39" s="31"/>
      <c r="U39" s="31"/>
      <c r="V39" s="31"/>
      <c r="W39" s="31"/>
      <c r="X39" s="31"/>
      <c r="Y39" s="31"/>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3"/>
    </row>
    <row r="40" spans="1:60" ht="113.25" customHeight="1">
      <c r="A40" s="61"/>
      <c r="B40" s="63"/>
      <c r="C40" s="1" t="s">
        <v>2</v>
      </c>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3"/>
    </row>
    <row r="41" spans="1:60">
      <c r="A41" s="1"/>
      <c r="B41" s="1"/>
      <c r="C41" s="1"/>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3"/>
    </row>
    <row r="42" spans="1:60">
      <c r="A42" s="60">
        <v>14</v>
      </c>
      <c r="B42" s="62" t="s">
        <v>335</v>
      </c>
      <c r="C42" s="1" t="s">
        <v>3</v>
      </c>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3"/>
    </row>
    <row r="43" spans="1:60" ht="80.25" customHeight="1">
      <c r="A43" s="61"/>
      <c r="B43" s="63"/>
      <c r="C43" s="1" t="s">
        <v>2</v>
      </c>
      <c r="D43" s="4"/>
      <c r="E43" s="4"/>
      <c r="F43" s="4"/>
      <c r="G43" s="4"/>
      <c r="H43" s="4"/>
      <c r="I43" s="4"/>
      <c r="J43" s="4"/>
      <c r="K43" s="4"/>
      <c r="L43" s="4"/>
      <c r="M43" s="4"/>
      <c r="N43" s="4"/>
      <c r="O43" s="4"/>
      <c r="P43" s="4"/>
      <c r="Q43" s="4"/>
      <c r="R43" s="31"/>
      <c r="S43" s="31"/>
      <c r="T43" s="31"/>
      <c r="U43" s="31"/>
      <c r="V43" s="31"/>
      <c r="W43" s="31"/>
      <c r="X43" s="31"/>
      <c r="Y43" s="31"/>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3"/>
    </row>
    <row r="44" spans="1:60">
      <c r="A44" s="1"/>
      <c r="B44" s="1"/>
      <c r="C44" s="1"/>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3"/>
    </row>
    <row r="45" spans="1:60">
      <c r="A45" s="60">
        <v>15</v>
      </c>
      <c r="B45" s="62" t="s">
        <v>336</v>
      </c>
      <c r="C45" s="1" t="s">
        <v>3</v>
      </c>
      <c r="D45" s="4"/>
      <c r="E45" s="4"/>
      <c r="F45" s="4"/>
      <c r="G45" s="4"/>
      <c r="H45" s="4"/>
      <c r="I45" s="4"/>
      <c r="J45" s="4"/>
      <c r="K45" s="4"/>
      <c r="L45" s="4"/>
      <c r="M45" s="4"/>
      <c r="N45" s="4"/>
      <c r="O45" s="4"/>
      <c r="P45" s="4"/>
      <c r="Q45" s="4"/>
      <c r="R45" s="4"/>
      <c r="S45" s="4"/>
      <c r="T45" s="31"/>
      <c r="U45" s="31"/>
      <c r="V45" s="31"/>
      <c r="W45" s="31"/>
      <c r="X45" s="31"/>
      <c r="Y45" s="31"/>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3"/>
    </row>
    <row r="46" spans="1:60" ht="170.25" customHeight="1">
      <c r="A46" s="61"/>
      <c r="B46" s="63"/>
      <c r="C46" s="1" t="s">
        <v>2</v>
      </c>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3"/>
    </row>
    <row r="47" spans="1:60">
      <c r="A47" s="1"/>
      <c r="B47" s="1"/>
      <c r="C47" s="1"/>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3"/>
    </row>
    <row r="48" spans="1:60">
      <c r="A48" s="60">
        <v>16</v>
      </c>
      <c r="B48" s="62" t="s">
        <v>337</v>
      </c>
      <c r="C48" s="1" t="s">
        <v>3</v>
      </c>
      <c r="D48" s="4"/>
      <c r="E48" s="4"/>
      <c r="F48" s="4"/>
      <c r="G48" s="4"/>
      <c r="H48" s="4"/>
      <c r="I48" s="4"/>
      <c r="J48" s="4"/>
      <c r="K48" s="4"/>
      <c r="L48" s="4"/>
      <c r="M48" s="4"/>
      <c r="N48" s="4"/>
      <c r="O48" s="4"/>
      <c r="P48" s="4"/>
      <c r="Q48" s="4"/>
      <c r="R48" s="4"/>
      <c r="S48" s="4"/>
      <c r="T48" s="31"/>
      <c r="U48" s="31"/>
      <c r="V48" s="31"/>
      <c r="W48" s="31"/>
      <c r="X48" s="31"/>
      <c r="Y48" s="31"/>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3"/>
    </row>
    <row r="49" spans="1:60" ht="180" customHeight="1">
      <c r="A49" s="61"/>
      <c r="B49" s="63"/>
      <c r="C49" s="1" t="s">
        <v>2</v>
      </c>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3"/>
    </row>
    <row r="50" spans="1:60">
      <c r="A50" s="1"/>
      <c r="B50" s="1"/>
      <c r="C50" s="1"/>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3"/>
    </row>
    <row r="51" spans="1:60">
      <c r="A51" s="60">
        <v>17</v>
      </c>
      <c r="B51" s="62" t="s">
        <v>338</v>
      </c>
      <c r="C51" s="1" t="s">
        <v>3</v>
      </c>
      <c r="D51" s="4"/>
      <c r="E51" s="4"/>
      <c r="F51" s="4"/>
      <c r="G51" s="4"/>
      <c r="H51" s="4"/>
      <c r="I51" s="4"/>
      <c r="J51" s="4"/>
      <c r="K51" s="4"/>
      <c r="L51" s="4"/>
      <c r="M51" s="4"/>
      <c r="N51" s="4"/>
      <c r="O51" s="4"/>
      <c r="P51" s="31"/>
      <c r="Q51" s="31"/>
      <c r="R51" s="31"/>
      <c r="S51" s="31"/>
      <c r="T51" s="31"/>
      <c r="U51" s="31"/>
      <c r="V51" s="31"/>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3"/>
    </row>
    <row r="52" spans="1:60" ht="151.5" customHeight="1">
      <c r="A52" s="61"/>
      <c r="B52" s="63"/>
      <c r="C52" s="1" t="s">
        <v>2</v>
      </c>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3"/>
    </row>
    <row r="53" spans="1:60">
      <c r="A53" s="1"/>
      <c r="B53" s="1"/>
      <c r="C53" s="1"/>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3"/>
    </row>
    <row r="54" spans="1:60" ht="15" customHeight="1">
      <c r="A54" s="60">
        <v>18</v>
      </c>
      <c r="B54" s="62" t="s">
        <v>339</v>
      </c>
      <c r="C54" s="1" t="s">
        <v>3</v>
      </c>
      <c r="D54" s="4"/>
      <c r="E54" s="4"/>
      <c r="F54" s="4"/>
      <c r="G54" s="4"/>
      <c r="H54" s="4"/>
      <c r="I54" s="4"/>
      <c r="J54" s="4"/>
      <c r="K54" s="4"/>
      <c r="L54" s="4"/>
      <c r="M54" s="4"/>
      <c r="N54" s="4"/>
      <c r="O54" s="4"/>
      <c r="P54" s="4"/>
      <c r="Q54" s="4"/>
      <c r="R54" s="4"/>
      <c r="S54" s="4"/>
      <c r="T54" s="31"/>
      <c r="U54" s="31"/>
      <c r="V54" s="31"/>
      <c r="W54" s="31"/>
      <c r="X54" s="31"/>
      <c r="Y54" s="31"/>
      <c r="Z54" s="31"/>
      <c r="AA54" s="31"/>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3"/>
    </row>
    <row r="55" spans="1:60" ht="148.5" customHeight="1">
      <c r="A55" s="61"/>
      <c r="B55" s="63"/>
      <c r="C55" s="1" t="s">
        <v>2</v>
      </c>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3"/>
    </row>
    <row r="56" spans="1:60">
      <c r="A56" s="1"/>
      <c r="B56" s="1"/>
      <c r="C56" s="1"/>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3"/>
    </row>
    <row r="57" spans="1:60" ht="15" customHeight="1">
      <c r="A57" s="60">
        <v>19</v>
      </c>
      <c r="B57" s="62" t="s">
        <v>340</v>
      </c>
      <c r="C57" s="1" t="s">
        <v>3</v>
      </c>
      <c r="D57" s="4"/>
      <c r="E57" s="4"/>
      <c r="F57" s="4"/>
      <c r="G57" s="4"/>
      <c r="H57" s="4"/>
      <c r="I57" s="4"/>
      <c r="J57" s="4"/>
      <c r="K57" s="4"/>
      <c r="L57" s="4"/>
      <c r="M57" s="4"/>
      <c r="N57" s="4"/>
      <c r="O57" s="4"/>
      <c r="P57" s="4"/>
      <c r="Q57" s="4"/>
      <c r="R57" s="4"/>
      <c r="S57" s="4"/>
      <c r="T57" s="4"/>
      <c r="U57" s="36"/>
      <c r="V57" s="36"/>
      <c r="W57" s="36"/>
      <c r="X57" s="36"/>
      <c r="Y57" s="36"/>
      <c r="Z57" s="36"/>
      <c r="AA57" s="36"/>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0"/>
      <c r="BE57" s="40"/>
      <c r="BF57" s="40"/>
      <c r="BG57" s="40"/>
      <c r="BH57" s="3"/>
    </row>
    <row r="58" spans="1:60" ht="93" customHeight="1">
      <c r="A58" s="61"/>
      <c r="B58" s="63"/>
      <c r="C58" s="1" t="s">
        <v>2</v>
      </c>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3"/>
    </row>
    <row r="59" spans="1:60">
      <c r="A59" s="1"/>
      <c r="B59" s="1"/>
      <c r="C59" s="1"/>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3"/>
    </row>
  </sheetData>
  <mergeCells count="52">
    <mergeCell ref="L1:O1"/>
    <mergeCell ref="B12:B13"/>
    <mergeCell ref="B15:B16"/>
    <mergeCell ref="A57:A58"/>
    <mergeCell ref="A54:A55"/>
    <mergeCell ref="A51:A52"/>
    <mergeCell ref="B51:B52"/>
    <mergeCell ref="B54:B55"/>
    <mergeCell ref="B57:B58"/>
    <mergeCell ref="D1:G1"/>
    <mergeCell ref="H1:K1"/>
    <mergeCell ref="BD1:BG1"/>
    <mergeCell ref="X1:AA1"/>
    <mergeCell ref="AB1:AE1"/>
    <mergeCell ref="AF1:AI1"/>
    <mergeCell ref="AJ1:AM1"/>
    <mergeCell ref="AN1:AQ1"/>
    <mergeCell ref="P1:S1"/>
    <mergeCell ref="T1:W1"/>
    <mergeCell ref="AR1:AU1"/>
    <mergeCell ref="AV1:AY1"/>
    <mergeCell ref="AZ1:BC1"/>
    <mergeCell ref="A18:A19"/>
    <mergeCell ref="B18:B19"/>
    <mergeCell ref="A3:A4"/>
    <mergeCell ref="B3:B4"/>
    <mergeCell ref="A6:A7"/>
    <mergeCell ref="B6:B7"/>
    <mergeCell ref="A9:A10"/>
    <mergeCell ref="B9:B10"/>
    <mergeCell ref="A12:A13"/>
    <mergeCell ref="A15:A16"/>
    <mergeCell ref="A42:A43"/>
    <mergeCell ref="B42:B43"/>
    <mergeCell ref="A45:A46"/>
    <mergeCell ref="B45:B46"/>
    <mergeCell ref="A48:A49"/>
    <mergeCell ref="B48:B49"/>
    <mergeCell ref="A33:A34"/>
    <mergeCell ref="B33:B34"/>
    <mergeCell ref="A36:A37"/>
    <mergeCell ref="B36:B37"/>
    <mergeCell ref="A39:A40"/>
    <mergeCell ref="B39:B40"/>
    <mergeCell ref="A30:A31"/>
    <mergeCell ref="B30:B31"/>
    <mergeCell ref="A21:A22"/>
    <mergeCell ref="B21:B22"/>
    <mergeCell ref="A24:A25"/>
    <mergeCell ref="B24:B25"/>
    <mergeCell ref="A27:A28"/>
    <mergeCell ref="B27:B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Q212"/>
  <sheetViews>
    <sheetView view="pageBreakPreview" zoomScale="96" zoomScaleSheetLayoutView="96" workbookViewId="0">
      <pane ySplit="2" topLeftCell="A189" activePane="bottomLeft" state="frozen"/>
      <selection pane="bottomLeft" activeCell="E212" sqref="E212"/>
    </sheetView>
  </sheetViews>
  <sheetFormatPr defaultRowHeight="15"/>
  <cols>
    <col min="1" max="1" width="4.140625" style="23" customWidth="1"/>
    <col min="2" max="2" width="2.7109375" style="23" bestFit="1" customWidth="1"/>
    <col min="3" max="3" width="3.140625" style="23" bestFit="1" customWidth="1"/>
    <col min="4" max="4" width="3.28515625" style="23" customWidth="1"/>
    <col min="5" max="5" width="52.85546875" style="3" customWidth="1"/>
    <col min="6" max="6" width="9.28515625" style="23" bestFit="1" customWidth="1"/>
    <col min="7" max="7" width="11.5703125" style="23" bestFit="1" customWidth="1"/>
    <col min="8" max="8" width="11.140625" style="23" customWidth="1"/>
    <col min="9" max="10" width="10.28515625" style="23" customWidth="1"/>
    <col min="11" max="13" width="11.85546875" style="3" customWidth="1"/>
    <col min="14" max="15" width="11.85546875" style="23" customWidth="1"/>
    <col min="16" max="16" width="9.28515625" style="3" hidden="1" customWidth="1"/>
    <col min="17" max="17" width="0" style="3" hidden="1" customWidth="1"/>
    <col min="18" max="16384" width="9.140625" style="3"/>
  </cols>
  <sheetData>
    <row r="1" spans="1:16">
      <c r="A1" s="6"/>
      <c r="B1" s="6"/>
      <c r="C1" s="6"/>
      <c r="D1" s="6"/>
      <c r="E1" s="4"/>
      <c r="F1" s="6"/>
      <c r="G1" s="7" t="s">
        <v>58</v>
      </c>
      <c r="H1" s="7" t="s">
        <v>59</v>
      </c>
      <c r="I1" s="7" t="s">
        <v>60</v>
      </c>
      <c r="J1" s="6" t="s">
        <v>61</v>
      </c>
      <c r="K1" s="6" t="s">
        <v>62</v>
      </c>
      <c r="L1" s="8" t="s">
        <v>63</v>
      </c>
      <c r="M1" s="6" t="s">
        <v>64</v>
      </c>
      <c r="N1" s="9"/>
      <c r="O1" s="9"/>
    </row>
    <row r="2" spans="1:16">
      <c r="A2" s="6"/>
      <c r="B2" s="6"/>
      <c r="C2" s="6"/>
      <c r="D2" s="6"/>
      <c r="E2" s="4" t="s">
        <v>65</v>
      </c>
      <c r="F2" s="6"/>
      <c r="G2" s="10">
        <v>43525</v>
      </c>
      <c r="H2" s="10">
        <v>43594</v>
      </c>
      <c r="I2" s="10">
        <v>43704</v>
      </c>
      <c r="J2" s="11">
        <v>43810</v>
      </c>
      <c r="K2" s="12">
        <v>43872</v>
      </c>
      <c r="L2" s="13">
        <v>44004</v>
      </c>
      <c r="M2" s="12">
        <v>44116</v>
      </c>
      <c r="N2" s="14"/>
      <c r="O2" s="14"/>
    </row>
    <row r="3" spans="1:16">
      <c r="A3" s="69" t="s">
        <v>0</v>
      </c>
      <c r="B3" s="69"/>
      <c r="C3" s="69"/>
      <c r="D3" s="7"/>
      <c r="E3" s="15" t="s">
        <v>1</v>
      </c>
      <c r="F3" s="7" t="s">
        <v>66</v>
      </c>
      <c r="G3" s="7"/>
      <c r="H3" s="7"/>
      <c r="I3" s="7"/>
      <c r="J3" s="7"/>
      <c r="K3" s="15"/>
      <c r="L3" s="16"/>
      <c r="M3" s="15"/>
      <c r="N3" s="17" t="s">
        <v>67</v>
      </c>
      <c r="O3" s="17" t="s">
        <v>68</v>
      </c>
    </row>
    <row r="4" spans="1:16">
      <c r="A4" s="6" t="s">
        <v>69</v>
      </c>
      <c r="B4" s="6"/>
      <c r="C4" s="6"/>
      <c r="D4" s="6"/>
      <c r="E4" s="4" t="s">
        <v>70</v>
      </c>
      <c r="F4" s="18">
        <v>0.38</v>
      </c>
      <c r="G4" s="6">
        <v>0.38</v>
      </c>
      <c r="H4" s="6">
        <v>0.38</v>
      </c>
      <c r="I4" s="6">
        <v>0.38</v>
      </c>
      <c r="J4" s="6">
        <v>0.38</v>
      </c>
      <c r="K4" s="4">
        <v>0.38</v>
      </c>
      <c r="L4" s="19">
        <v>0.38</v>
      </c>
      <c r="M4" s="4">
        <v>0.38</v>
      </c>
      <c r="N4" s="9">
        <f>M4-L4</f>
        <v>0</v>
      </c>
      <c r="O4" s="9">
        <f>F4-M4</f>
        <v>0</v>
      </c>
      <c r="P4" s="3">
        <f t="shared" ref="P4:P31" si="0">L4-J4</f>
        <v>0</v>
      </c>
    </row>
    <row r="5" spans="1:16">
      <c r="A5" s="6" t="s">
        <v>71</v>
      </c>
      <c r="B5" s="6"/>
      <c r="C5" s="6"/>
      <c r="D5" s="6"/>
      <c r="E5" s="70" t="s">
        <v>72</v>
      </c>
      <c r="F5" s="71"/>
      <c r="G5" s="71"/>
      <c r="H5" s="71"/>
      <c r="I5" s="71"/>
      <c r="J5" s="71"/>
      <c r="K5" s="71"/>
      <c r="L5" s="71"/>
      <c r="M5" s="20"/>
      <c r="N5" s="9">
        <f t="shared" ref="N5:N68" si="1">M5-L5</f>
        <v>0</v>
      </c>
      <c r="O5" s="9">
        <f t="shared" ref="O5:O68" si="2">F5-M5</f>
        <v>0</v>
      </c>
      <c r="P5" s="3">
        <f t="shared" si="0"/>
        <v>0</v>
      </c>
    </row>
    <row r="6" spans="1:16">
      <c r="A6" s="6"/>
      <c r="B6" s="6" t="s">
        <v>73</v>
      </c>
      <c r="C6" s="6"/>
      <c r="D6" s="6"/>
      <c r="E6" s="67" t="s">
        <v>74</v>
      </c>
      <c r="F6" s="68"/>
      <c r="G6" s="68"/>
      <c r="H6" s="68"/>
      <c r="I6" s="68"/>
      <c r="J6" s="68"/>
      <c r="K6" s="68"/>
      <c r="L6" s="68"/>
      <c r="M6" s="20"/>
      <c r="N6" s="9">
        <f t="shared" si="1"/>
        <v>0</v>
      </c>
      <c r="O6" s="9">
        <f t="shared" si="2"/>
        <v>0</v>
      </c>
      <c r="P6" s="3">
        <f t="shared" si="0"/>
        <v>0</v>
      </c>
    </row>
    <row r="7" spans="1:16">
      <c r="A7" s="6"/>
      <c r="B7" s="6"/>
      <c r="C7" s="6">
        <v>1</v>
      </c>
      <c r="D7" s="6"/>
      <c r="E7" s="4" t="s">
        <v>75</v>
      </c>
      <c r="F7" s="18">
        <v>0.34</v>
      </c>
      <c r="G7" s="6">
        <v>0.17</v>
      </c>
      <c r="H7" s="6">
        <v>0.34</v>
      </c>
      <c r="I7" s="6">
        <v>0.34</v>
      </c>
      <c r="J7" s="6">
        <v>0.34</v>
      </c>
      <c r="K7" s="4">
        <v>0.34</v>
      </c>
      <c r="L7" s="19">
        <v>0.34</v>
      </c>
      <c r="M7" s="4">
        <v>0.34</v>
      </c>
      <c r="N7" s="9">
        <f t="shared" si="1"/>
        <v>0</v>
      </c>
      <c r="O7" s="9">
        <f t="shared" si="2"/>
        <v>0</v>
      </c>
      <c r="P7" s="3">
        <f t="shared" si="0"/>
        <v>0</v>
      </c>
    </row>
    <row r="8" spans="1:16">
      <c r="A8" s="6"/>
      <c r="B8" s="6"/>
      <c r="C8" s="6">
        <v>2</v>
      </c>
      <c r="D8" s="6"/>
      <c r="E8" s="4" t="s">
        <v>43</v>
      </c>
      <c r="F8" s="21">
        <v>0.14000000000000001</v>
      </c>
      <c r="G8" s="6"/>
      <c r="H8" s="6"/>
      <c r="I8" s="6"/>
      <c r="J8" s="6">
        <v>0.14000000000000001</v>
      </c>
      <c r="K8" s="4">
        <v>0.14000000000000001</v>
      </c>
      <c r="L8" s="19">
        <v>0.14000000000000001</v>
      </c>
      <c r="M8" s="4">
        <v>0.14000000000000001</v>
      </c>
      <c r="N8" s="9">
        <f t="shared" si="1"/>
        <v>0</v>
      </c>
      <c r="O8" s="9">
        <f t="shared" si="2"/>
        <v>0</v>
      </c>
      <c r="P8" s="3">
        <f t="shared" si="0"/>
        <v>0</v>
      </c>
    </row>
    <row r="9" spans="1:16">
      <c r="A9" s="6"/>
      <c r="B9" s="6"/>
      <c r="C9" s="6"/>
      <c r="D9" s="6"/>
      <c r="E9" s="4"/>
      <c r="F9" s="22"/>
      <c r="M9" s="4"/>
      <c r="N9" s="9">
        <f t="shared" si="1"/>
        <v>0</v>
      </c>
      <c r="O9" s="9">
        <f t="shared" si="2"/>
        <v>0</v>
      </c>
      <c r="P9" s="3">
        <f t="shared" si="0"/>
        <v>0</v>
      </c>
    </row>
    <row r="10" spans="1:16">
      <c r="A10" s="6"/>
      <c r="B10" s="6" t="s">
        <v>76</v>
      </c>
      <c r="C10" s="6"/>
      <c r="D10" s="6"/>
      <c r="E10" s="67" t="s">
        <v>7</v>
      </c>
      <c r="F10" s="68"/>
      <c r="G10" s="68"/>
      <c r="H10" s="68"/>
      <c r="I10" s="68"/>
      <c r="J10" s="68"/>
      <c r="K10" s="68"/>
      <c r="L10" s="68"/>
      <c r="M10" s="20"/>
      <c r="N10" s="9">
        <f t="shared" si="1"/>
        <v>0</v>
      </c>
      <c r="O10" s="9">
        <f t="shared" si="2"/>
        <v>0</v>
      </c>
      <c r="P10" s="3">
        <f t="shared" si="0"/>
        <v>0</v>
      </c>
    </row>
    <row r="11" spans="1:16">
      <c r="A11" s="6"/>
      <c r="B11" s="6"/>
      <c r="C11" s="6">
        <v>1</v>
      </c>
      <c r="D11" s="6"/>
      <c r="E11" s="4" t="s">
        <v>75</v>
      </c>
      <c r="F11" s="18">
        <v>0.33</v>
      </c>
      <c r="G11" s="6">
        <v>0.16500000000000001</v>
      </c>
      <c r="H11" s="6">
        <v>0.33</v>
      </c>
      <c r="I11" s="6">
        <v>0.33</v>
      </c>
      <c r="J11" s="6">
        <v>0.33</v>
      </c>
      <c r="K11" s="4">
        <v>0.33</v>
      </c>
      <c r="L11" s="19">
        <v>0.33</v>
      </c>
      <c r="M11" s="4">
        <v>0.33</v>
      </c>
      <c r="N11" s="9">
        <f t="shared" si="1"/>
        <v>0</v>
      </c>
      <c r="O11" s="9">
        <f t="shared" si="2"/>
        <v>0</v>
      </c>
      <c r="P11" s="3">
        <f t="shared" si="0"/>
        <v>0</v>
      </c>
    </row>
    <row r="12" spans="1:16">
      <c r="A12" s="6"/>
      <c r="B12" s="6"/>
      <c r="C12" s="6">
        <v>2</v>
      </c>
      <c r="D12" s="6"/>
      <c r="E12" s="4" t="s">
        <v>43</v>
      </c>
      <c r="F12" s="18">
        <v>7.0000000000000007E-2</v>
      </c>
      <c r="G12" s="6"/>
      <c r="H12" s="6"/>
      <c r="I12" s="6">
        <v>7.0000000000000007E-2</v>
      </c>
      <c r="J12" s="6">
        <v>7.0000000000000007E-2</v>
      </c>
      <c r="K12" s="4">
        <v>7.0000000000000007E-2</v>
      </c>
      <c r="L12" s="19">
        <v>7.0000000000000007E-2</v>
      </c>
      <c r="M12" s="4">
        <v>7.0000000000000007E-2</v>
      </c>
      <c r="N12" s="9">
        <f t="shared" si="1"/>
        <v>0</v>
      </c>
      <c r="O12" s="9">
        <f t="shared" si="2"/>
        <v>0</v>
      </c>
      <c r="P12" s="3">
        <f t="shared" si="0"/>
        <v>0</v>
      </c>
    </row>
    <row r="13" spans="1:16">
      <c r="A13" s="6"/>
      <c r="B13" s="6"/>
      <c r="C13" s="6"/>
      <c r="D13" s="6"/>
      <c r="E13" s="4"/>
      <c r="F13" s="22"/>
      <c r="M13" s="4"/>
      <c r="N13" s="9">
        <f t="shared" si="1"/>
        <v>0</v>
      </c>
      <c r="O13" s="9">
        <f t="shared" si="2"/>
        <v>0</v>
      </c>
      <c r="P13" s="3">
        <f t="shared" si="0"/>
        <v>0</v>
      </c>
    </row>
    <row r="14" spans="1:16">
      <c r="A14" s="6"/>
      <c r="B14" s="6" t="s">
        <v>77</v>
      </c>
      <c r="C14" s="6"/>
      <c r="D14" s="6"/>
      <c r="E14" s="67" t="s">
        <v>78</v>
      </c>
      <c r="F14" s="68"/>
      <c r="G14" s="68"/>
      <c r="H14" s="68"/>
      <c r="I14" s="68"/>
      <c r="J14" s="68"/>
      <c r="K14" s="68"/>
      <c r="L14" s="68"/>
      <c r="M14" s="20"/>
      <c r="N14" s="9">
        <f t="shared" si="1"/>
        <v>0</v>
      </c>
      <c r="O14" s="9">
        <f t="shared" si="2"/>
        <v>0</v>
      </c>
      <c r="P14" s="3">
        <f t="shared" si="0"/>
        <v>0</v>
      </c>
    </row>
    <row r="15" spans="1:16">
      <c r="A15" s="6"/>
      <c r="B15" s="6"/>
      <c r="C15" s="6">
        <v>1</v>
      </c>
      <c r="D15" s="6"/>
      <c r="E15" s="4" t="s">
        <v>10</v>
      </c>
      <c r="F15" s="18">
        <v>7.0000000000000007E-2</v>
      </c>
      <c r="G15" s="6">
        <v>7.0000000000000007E-2</v>
      </c>
      <c r="H15" s="6">
        <v>7.0000000000000007E-2</v>
      </c>
      <c r="I15" s="6">
        <v>7.0000000000000007E-2</v>
      </c>
      <c r="J15" s="6">
        <v>7.0000000000000007E-2</v>
      </c>
      <c r="K15" s="4">
        <v>7.0000000000000007E-2</v>
      </c>
      <c r="L15" s="19">
        <v>7.0000000000000007E-2</v>
      </c>
      <c r="M15" s="4">
        <v>7.0000000000000007E-2</v>
      </c>
      <c r="N15" s="9">
        <f t="shared" si="1"/>
        <v>0</v>
      </c>
      <c r="O15" s="9">
        <f t="shared" si="2"/>
        <v>0</v>
      </c>
      <c r="P15" s="3">
        <f t="shared" si="0"/>
        <v>0</v>
      </c>
    </row>
    <row r="16" spans="1:16">
      <c r="A16" s="6"/>
      <c r="B16" s="6"/>
      <c r="C16" s="6">
        <v>2</v>
      </c>
      <c r="D16" s="6"/>
      <c r="E16" s="4" t="s">
        <v>79</v>
      </c>
      <c r="F16" s="18">
        <v>0.23</v>
      </c>
      <c r="G16" s="6">
        <v>0.23</v>
      </c>
      <c r="H16" s="6">
        <v>0.23</v>
      </c>
      <c r="I16" s="6">
        <v>0.23</v>
      </c>
      <c r="J16" s="6">
        <v>0.23</v>
      </c>
      <c r="K16" s="4">
        <v>0.23</v>
      </c>
      <c r="L16" s="19">
        <v>0.23</v>
      </c>
      <c r="M16" s="4">
        <v>0.23</v>
      </c>
      <c r="N16" s="9">
        <f t="shared" si="1"/>
        <v>0</v>
      </c>
      <c r="O16" s="9">
        <f t="shared" si="2"/>
        <v>0</v>
      </c>
      <c r="P16" s="3">
        <f t="shared" si="0"/>
        <v>0</v>
      </c>
    </row>
    <row r="17" spans="1:16">
      <c r="A17" s="6"/>
      <c r="B17" s="6"/>
      <c r="C17" s="6">
        <v>3</v>
      </c>
      <c r="D17" s="6"/>
      <c r="E17" s="4" t="s">
        <v>43</v>
      </c>
      <c r="F17" s="18">
        <v>0.1</v>
      </c>
      <c r="G17" s="6"/>
      <c r="H17" s="6"/>
      <c r="I17" s="6">
        <v>0.1</v>
      </c>
      <c r="J17" s="6">
        <v>0.1</v>
      </c>
      <c r="K17" s="4">
        <v>0.1</v>
      </c>
      <c r="L17" s="19">
        <v>0.1</v>
      </c>
      <c r="M17" s="4">
        <v>0.1</v>
      </c>
      <c r="N17" s="9">
        <f t="shared" si="1"/>
        <v>0</v>
      </c>
      <c r="O17" s="9">
        <f t="shared" si="2"/>
        <v>0</v>
      </c>
      <c r="P17" s="3">
        <f t="shared" si="0"/>
        <v>0</v>
      </c>
    </row>
    <row r="18" spans="1:16">
      <c r="A18" s="6"/>
      <c r="B18" s="6"/>
      <c r="C18" s="6"/>
      <c r="D18" s="6"/>
      <c r="E18" s="4"/>
      <c r="F18" s="22"/>
      <c r="M18" s="4"/>
      <c r="N18" s="9">
        <f t="shared" si="1"/>
        <v>0</v>
      </c>
      <c r="O18" s="9">
        <f t="shared" si="2"/>
        <v>0</v>
      </c>
      <c r="P18" s="3">
        <f t="shared" si="0"/>
        <v>0</v>
      </c>
    </row>
    <row r="19" spans="1:16">
      <c r="A19" s="6"/>
      <c r="B19" s="6" t="s">
        <v>80</v>
      </c>
      <c r="C19" s="6"/>
      <c r="D19" s="6"/>
      <c r="E19" s="67" t="s">
        <v>81</v>
      </c>
      <c r="F19" s="68"/>
      <c r="G19" s="68"/>
      <c r="H19" s="68"/>
      <c r="I19" s="68"/>
      <c r="J19" s="68"/>
      <c r="K19" s="68"/>
      <c r="L19" s="68"/>
      <c r="M19" s="20"/>
      <c r="N19" s="9">
        <f t="shared" si="1"/>
        <v>0</v>
      </c>
      <c r="O19" s="9">
        <f t="shared" si="2"/>
        <v>0</v>
      </c>
      <c r="P19" s="3">
        <f t="shared" si="0"/>
        <v>0</v>
      </c>
    </row>
    <row r="20" spans="1:16">
      <c r="A20" s="6"/>
      <c r="B20" s="6"/>
      <c r="C20" s="6">
        <v>1</v>
      </c>
      <c r="D20" s="6"/>
      <c r="E20" s="4" t="s">
        <v>10</v>
      </c>
      <c r="F20" s="18">
        <v>0.2</v>
      </c>
      <c r="G20" s="6">
        <v>0.2</v>
      </c>
      <c r="H20" s="6">
        <v>0.2</v>
      </c>
      <c r="I20" s="6">
        <v>0.2</v>
      </c>
      <c r="J20" s="6">
        <v>0.2</v>
      </c>
      <c r="K20" s="4">
        <v>0.2</v>
      </c>
      <c r="L20" s="19">
        <v>0.2</v>
      </c>
      <c r="M20" s="4">
        <v>0.2</v>
      </c>
      <c r="N20" s="9">
        <f t="shared" si="1"/>
        <v>0</v>
      </c>
      <c r="O20" s="9">
        <f t="shared" si="2"/>
        <v>0</v>
      </c>
      <c r="P20" s="3">
        <f t="shared" si="0"/>
        <v>0</v>
      </c>
    </row>
    <row r="21" spans="1:16">
      <c r="A21" s="6"/>
      <c r="B21" s="6"/>
      <c r="C21" s="6">
        <v>2</v>
      </c>
      <c r="D21" s="6"/>
      <c r="E21" s="4" t="s">
        <v>11</v>
      </c>
      <c r="F21" s="18">
        <v>0.6</v>
      </c>
      <c r="G21" s="6">
        <v>0.6</v>
      </c>
      <c r="H21" s="6">
        <v>0.6</v>
      </c>
      <c r="I21" s="6">
        <v>0.6</v>
      </c>
      <c r="J21" s="6">
        <v>0.6</v>
      </c>
      <c r="K21" s="4">
        <v>0.6</v>
      </c>
      <c r="L21" s="19">
        <v>0.6</v>
      </c>
      <c r="M21" s="4">
        <v>0.6</v>
      </c>
      <c r="N21" s="9">
        <f t="shared" si="1"/>
        <v>0</v>
      </c>
      <c r="O21" s="9">
        <f t="shared" si="2"/>
        <v>0</v>
      </c>
      <c r="P21" s="3">
        <f t="shared" si="0"/>
        <v>0</v>
      </c>
    </row>
    <row r="22" spans="1:16">
      <c r="A22" s="6"/>
      <c r="B22" s="6"/>
      <c r="C22" s="6">
        <v>3</v>
      </c>
      <c r="D22" s="6"/>
      <c r="E22" s="4" t="s">
        <v>12</v>
      </c>
      <c r="F22" s="18">
        <v>1.1499999999999999</v>
      </c>
      <c r="G22" s="6">
        <v>1.1499999999999999</v>
      </c>
      <c r="H22" s="6">
        <v>1.1499999999999999</v>
      </c>
      <c r="I22" s="6">
        <v>1.1499999999999999</v>
      </c>
      <c r="J22" s="6">
        <v>1.1499999999999999</v>
      </c>
      <c r="K22" s="4">
        <v>1.1499999999999999</v>
      </c>
      <c r="L22" s="19">
        <v>1.1499999999999999</v>
      </c>
      <c r="M22" s="4">
        <v>1.1499999999999999</v>
      </c>
      <c r="N22" s="9">
        <f t="shared" si="1"/>
        <v>0</v>
      </c>
      <c r="O22" s="9">
        <f t="shared" si="2"/>
        <v>0</v>
      </c>
      <c r="P22" s="3">
        <f t="shared" si="0"/>
        <v>0</v>
      </c>
    </row>
    <row r="23" spans="1:16">
      <c r="A23" s="6"/>
      <c r="B23" s="6"/>
      <c r="C23" s="6">
        <v>4</v>
      </c>
      <c r="D23" s="6"/>
      <c r="E23" s="4" t="s">
        <v>13</v>
      </c>
      <c r="F23" s="18">
        <v>0.15</v>
      </c>
      <c r="G23" s="6">
        <v>0.15</v>
      </c>
      <c r="H23" s="6">
        <v>0.15</v>
      </c>
      <c r="I23" s="6">
        <v>0.15</v>
      </c>
      <c r="J23" s="6">
        <v>0.15</v>
      </c>
      <c r="K23" s="4">
        <v>0.15</v>
      </c>
      <c r="L23" s="19">
        <v>0.15</v>
      </c>
      <c r="M23" s="4">
        <v>0.15</v>
      </c>
      <c r="N23" s="9">
        <f t="shared" si="1"/>
        <v>0</v>
      </c>
      <c r="O23" s="9">
        <f t="shared" si="2"/>
        <v>0</v>
      </c>
      <c r="P23" s="3">
        <f t="shared" si="0"/>
        <v>0</v>
      </c>
    </row>
    <row r="24" spans="1:16">
      <c r="A24" s="6"/>
      <c r="B24" s="6"/>
      <c r="C24" s="6">
        <v>5</v>
      </c>
      <c r="D24" s="6"/>
      <c r="E24" s="4" t="s">
        <v>14</v>
      </c>
      <c r="F24" s="18">
        <v>0.13</v>
      </c>
      <c r="G24" s="6">
        <v>0.13</v>
      </c>
      <c r="H24" s="6">
        <v>0.13</v>
      </c>
      <c r="I24" s="6">
        <v>0.13</v>
      </c>
      <c r="J24" s="6">
        <v>0.13</v>
      </c>
      <c r="K24" s="4">
        <v>0.13</v>
      </c>
      <c r="L24" s="19">
        <v>0.13</v>
      </c>
      <c r="M24" s="4">
        <v>0.13</v>
      </c>
      <c r="N24" s="9">
        <f t="shared" si="1"/>
        <v>0</v>
      </c>
      <c r="O24" s="9">
        <f t="shared" si="2"/>
        <v>0</v>
      </c>
      <c r="P24" s="3">
        <f t="shared" si="0"/>
        <v>0</v>
      </c>
    </row>
    <row r="25" spans="1:16">
      <c r="A25" s="6"/>
      <c r="B25" s="6"/>
      <c r="C25" s="6">
        <v>6</v>
      </c>
      <c r="D25" s="6"/>
      <c r="E25" s="4" t="s">
        <v>15</v>
      </c>
      <c r="F25" s="18">
        <v>0.13</v>
      </c>
      <c r="G25" s="6">
        <v>6.5000000000000002E-2</v>
      </c>
      <c r="H25" s="6">
        <v>0.13</v>
      </c>
      <c r="I25" s="6">
        <v>0.13</v>
      </c>
      <c r="J25" s="6">
        <v>0.13</v>
      </c>
      <c r="K25" s="4">
        <v>0.13</v>
      </c>
      <c r="L25" s="19">
        <v>0.13</v>
      </c>
      <c r="M25" s="4">
        <v>0.13</v>
      </c>
      <c r="N25" s="9">
        <f t="shared" si="1"/>
        <v>0</v>
      </c>
      <c r="O25" s="9">
        <f t="shared" si="2"/>
        <v>0</v>
      </c>
      <c r="P25" s="3">
        <f t="shared" si="0"/>
        <v>0</v>
      </c>
    </row>
    <row r="26" spans="1:16">
      <c r="A26" s="6"/>
      <c r="B26" s="6"/>
      <c r="C26" s="6">
        <v>7</v>
      </c>
      <c r="D26" s="6"/>
      <c r="E26" s="4" t="s">
        <v>16</v>
      </c>
      <c r="F26" s="18">
        <v>0.26</v>
      </c>
      <c r="G26" s="6"/>
      <c r="H26" s="6"/>
      <c r="I26" s="6"/>
      <c r="J26" s="6">
        <v>0.1</v>
      </c>
      <c r="K26" s="4">
        <v>6.5000000000000002E-2</v>
      </c>
      <c r="L26" s="19">
        <v>0.1</v>
      </c>
      <c r="M26" s="4">
        <v>0.26</v>
      </c>
      <c r="N26" s="9">
        <f t="shared" si="1"/>
        <v>0.16</v>
      </c>
      <c r="O26" s="9">
        <f t="shared" si="2"/>
        <v>0</v>
      </c>
      <c r="P26" s="3" t="s">
        <v>82</v>
      </c>
    </row>
    <row r="27" spans="1:16">
      <c r="A27" s="6"/>
      <c r="B27" s="6"/>
      <c r="C27" s="6"/>
      <c r="D27" s="6"/>
      <c r="E27" s="4"/>
      <c r="F27" s="22"/>
      <c r="M27" s="4"/>
      <c r="N27" s="9">
        <f t="shared" si="1"/>
        <v>0</v>
      </c>
      <c r="O27" s="9">
        <f t="shared" si="2"/>
        <v>0</v>
      </c>
      <c r="P27" s="3">
        <f t="shared" si="0"/>
        <v>0</v>
      </c>
    </row>
    <row r="28" spans="1:16">
      <c r="A28" s="6"/>
      <c r="B28" s="6" t="s">
        <v>83</v>
      </c>
      <c r="C28" s="6"/>
      <c r="D28" s="6"/>
      <c r="E28" s="4" t="s">
        <v>24</v>
      </c>
      <c r="F28" s="18">
        <v>1.18</v>
      </c>
      <c r="G28" s="6">
        <v>1.18</v>
      </c>
      <c r="H28" s="6">
        <v>1.18</v>
      </c>
      <c r="I28" s="6">
        <v>1.18</v>
      </c>
      <c r="J28" s="6">
        <v>1.18</v>
      </c>
      <c r="K28" s="4">
        <v>1.18</v>
      </c>
      <c r="L28" s="19">
        <v>1.18</v>
      </c>
      <c r="M28" s="4">
        <v>1.18</v>
      </c>
      <c r="N28" s="9">
        <f t="shared" si="1"/>
        <v>0</v>
      </c>
      <c r="O28" s="9">
        <f t="shared" si="2"/>
        <v>0</v>
      </c>
      <c r="P28" s="3">
        <f t="shared" si="0"/>
        <v>0</v>
      </c>
    </row>
    <row r="29" spans="1:16">
      <c r="A29" s="6"/>
      <c r="B29" s="6"/>
      <c r="C29" s="6"/>
      <c r="D29" s="6"/>
      <c r="E29" s="4"/>
      <c r="F29" s="22"/>
      <c r="M29" s="4"/>
      <c r="N29" s="9">
        <f t="shared" si="1"/>
        <v>0</v>
      </c>
      <c r="O29" s="9">
        <f t="shared" si="2"/>
        <v>0</v>
      </c>
      <c r="P29" s="3">
        <f t="shared" si="0"/>
        <v>0</v>
      </c>
    </row>
    <row r="30" spans="1:16">
      <c r="A30" s="6"/>
      <c r="B30" s="6" t="s">
        <v>84</v>
      </c>
      <c r="C30" s="6"/>
      <c r="D30" s="6"/>
      <c r="E30" s="67" t="s">
        <v>85</v>
      </c>
      <c r="F30" s="68"/>
      <c r="G30" s="68"/>
      <c r="H30" s="68"/>
      <c r="I30" s="68"/>
      <c r="J30" s="68"/>
      <c r="K30" s="68"/>
      <c r="L30" s="68"/>
      <c r="M30" s="20"/>
      <c r="N30" s="9">
        <f t="shared" si="1"/>
        <v>0</v>
      </c>
      <c r="O30" s="9">
        <f t="shared" si="2"/>
        <v>0</v>
      </c>
      <c r="P30" s="3">
        <f t="shared" si="0"/>
        <v>0</v>
      </c>
    </row>
    <row r="31" spans="1:16">
      <c r="A31" s="6"/>
      <c r="B31" s="6"/>
      <c r="C31" s="6">
        <v>1</v>
      </c>
      <c r="D31" s="6"/>
      <c r="E31" s="4" t="s">
        <v>26</v>
      </c>
      <c r="F31" s="18">
        <v>0.04</v>
      </c>
      <c r="G31" s="6"/>
      <c r="H31" s="6"/>
      <c r="I31" s="6">
        <v>0.02</v>
      </c>
      <c r="J31" s="6">
        <v>0.04</v>
      </c>
      <c r="K31" s="4">
        <v>0.04</v>
      </c>
      <c r="L31" s="19">
        <v>0.04</v>
      </c>
      <c r="M31" s="4">
        <v>0.04</v>
      </c>
      <c r="N31" s="9">
        <f t="shared" si="1"/>
        <v>0</v>
      </c>
      <c r="O31" s="9">
        <f t="shared" si="2"/>
        <v>0</v>
      </c>
      <c r="P31" s="3">
        <f t="shared" si="0"/>
        <v>0</v>
      </c>
    </row>
    <row r="32" spans="1:16">
      <c r="A32" s="6"/>
      <c r="B32" s="6"/>
      <c r="C32" s="6">
        <v>2</v>
      </c>
      <c r="D32" s="6"/>
      <c r="E32" s="4" t="s">
        <v>14</v>
      </c>
      <c r="F32" s="18">
        <v>0.02</v>
      </c>
      <c r="G32" s="6"/>
      <c r="H32" s="6"/>
      <c r="I32" s="6"/>
      <c r="J32" s="6"/>
      <c r="K32" s="4">
        <v>0.02</v>
      </c>
      <c r="L32" s="19">
        <v>0.02</v>
      </c>
      <c r="M32" s="4">
        <v>0.02</v>
      </c>
      <c r="N32" s="9">
        <f t="shared" si="1"/>
        <v>0</v>
      </c>
      <c r="O32" s="9">
        <f t="shared" si="2"/>
        <v>0</v>
      </c>
    </row>
    <row r="33" spans="1:16">
      <c r="A33" s="6"/>
      <c r="B33" s="6"/>
      <c r="C33" s="6">
        <v>3</v>
      </c>
      <c r="D33" s="6"/>
      <c r="E33" s="4" t="s">
        <v>27</v>
      </c>
      <c r="F33" s="18">
        <v>0.27</v>
      </c>
      <c r="G33" s="6"/>
      <c r="H33" s="6"/>
      <c r="I33" s="6"/>
      <c r="J33" s="6">
        <v>0.27</v>
      </c>
      <c r="K33" s="4">
        <v>0.27</v>
      </c>
      <c r="L33" s="19">
        <v>0.27</v>
      </c>
      <c r="M33" s="4">
        <v>0.27</v>
      </c>
      <c r="N33" s="9">
        <f t="shared" si="1"/>
        <v>0</v>
      </c>
      <c r="O33" s="9">
        <f t="shared" si="2"/>
        <v>0</v>
      </c>
      <c r="P33" s="24" t="s">
        <v>86</v>
      </c>
    </row>
    <row r="34" spans="1:16">
      <c r="A34" s="6"/>
      <c r="B34" s="6"/>
      <c r="C34" s="6">
        <v>4</v>
      </c>
      <c r="D34" s="6"/>
      <c r="E34" s="4" t="s">
        <v>28</v>
      </c>
      <c r="F34" s="18">
        <v>0.11</v>
      </c>
      <c r="G34" s="6"/>
      <c r="H34" s="6"/>
      <c r="I34" s="6"/>
      <c r="J34" s="6"/>
      <c r="K34" s="4"/>
      <c r="L34" s="19">
        <v>5.5E-2</v>
      </c>
      <c r="M34" s="4">
        <v>0.11</v>
      </c>
      <c r="N34" s="9">
        <f t="shared" si="1"/>
        <v>5.5E-2</v>
      </c>
      <c r="O34" s="9">
        <f t="shared" si="2"/>
        <v>0</v>
      </c>
      <c r="P34" s="3" t="s">
        <v>87</v>
      </c>
    </row>
    <row r="35" spans="1:16">
      <c r="A35" s="6"/>
      <c r="B35" s="6"/>
      <c r="C35" s="6"/>
      <c r="D35" s="6"/>
      <c r="E35" s="4"/>
      <c r="F35" s="22"/>
      <c r="M35" s="4"/>
      <c r="N35" s="9">
        <f t="shared" si="1"/>
        <v>0</v>
      </c>
      <c r="O35" s="9">
        <f t="shared" si="2"/>
        <v>0</v>
      </c>
      <c r="P35" s="3">
        <f t="shared" ref="P35:P58" si="3">L35-J35</f>
        <v>0</v>
      </c>
    </row>
    <row r="36" spans="1:16">
      <c r="A36" s="6"/>
      <c r="B36" s="6" t="s">
        <v>88</v>
      </c>
      <c r="C36" s="6"/>
      <c r="D36" s="6"/>
      <c r="E36" s="67" t="s">
        <v>89</v>
      </c>
      <c r="F36" s="68"/>
      <c r="G36" s="68"/>
      <c r="H36" s="68"/>
      <c r="I36" s="68"/>
      <c r="J36" s="68"/>
      <c r="K36" s="68"/>
      <c r="L36" s="68"/>
      <c r="M36" s="20"/>
      <c r="N36" s="9">
        <f t="shared" si="1"/>
        <v>0</v>
      </c>
      <c r="O36" s="9">
        <f t="shared" si="2"/>
        <v>0</v>
      </c>
      <c r="P36" s="3">
        <f t="shared" si="3"/>
        <v>0</v>
      </c>
    </row>
    <row r="37" spans="1:16">
      <c r="A37" s="6"/>
      <c r="B37" s="6"/>
      <c r="C37" s="6">
        <v>1</v>
      </c>
      <c r="D37" s="6"/>
      <c r="E37" s="4" t="s">
        <v>26</v>
      </c>
      <c r="F37" s="18">
        <v>0.2</v>
      </c>
      <c r="G37" s="6">
        <v>0.2</v>
      </c>
      <c r="H37" s="6">
        <v>0.2</v>
      </c>
      <c r="I37" s="6">
        <v>0.2</v>
      </c>
      <c r="J37" s="6">
        <v>0.2</v>
      </c>
      <c r="K37" s="4">
        <v>0.2</v>
      </c>
      <c r="L37" s="19">
        <v>0.2</v>
      </c>
      <c r="M37" s="4">
        <v>0.2</v>
      </c>
      <c r="N37" s="9">
        <f t="shared" si="1"/>
        <v>0</v>
      </c>
      <c r="O37" s="9">
        <f t="shared" si="2"/>
        <v>0</v>
      </c>
      <c r="P37" s="3">
        <f t="shared" si="3"/>
        <v>0</v>
      </c>
    </row>
    <row r="38" spans="1:16">
      <c r="A38" s="6"/>
      <c r="B38" s="6"/>
      <c r="C38" s="6">
        <v>2</v>
      </c>
      <c r="D38" s="6"/>
      <c r="E38" s="4" t="s">
        <v>14</v>
      </c>
      <c r="F38" s="18">
        <v>0.2</v>
      </c>
      <c r="G38" s="6">
        <v>0.1</v>
      </c>
      <c r="H38" s="6">
        <v>0.2</v>
      </c>
      <c r="I38" s="6">
        <v>0.2</v>
      </c>
      <c r="J38" s="6">
        <v>0.2</v>
      </c>
      <c r="K38" s="4">
        <v>0.2</v>
      </c>
      <c r="L38" s="19">
        <v>0.2</v>
      </c>
      <c r="M38" s="4">
        <v>0.2</v>
      </c>
      <c r="N38" s="9">
        <f t="shared" si="1"/>
        <v>0</v>
      </c>
      <c r="O38" s="9">
        <f t="shared" si="2"/>
        <v>0</v>
      </c>
      <c r="P38" s="3">
        <f t="shared" si="3"/>
        <v>0</v>
      </c>
    </row>
    <row r="39" spans="1:16">
      <c r="A39" s="6"/>
      <c r="B39" s="6"/>
      <c r="C39" s="6">
        <v>3</v>
      </c>
      <c r="D39" s="6"/>
      <c r="E39" s="4" t="s">
        <v>27</v>
      </c>
      <c r="F39" s="18">
        <v>0.55000000000000004</v>
      </c>
      <c r="G39" s="6">
        <v>0.55000000000000004</v>
      </c>
      <c r="H39" s="6">
        <v>0.55000000000000004</v>
      </c>
      <c r="I39" s="6">
        <v>0.55000000000000004</v>
      </c>
      <c r="J39" s="6">
        <v>0.55000000000000004</v>
      </c>
      <c r="K39" s="4">
        <v>0.55000000000000004</v>
      </c>
      <c r="L39" s="19">
        <v>0.55000000000000004</v>
      </c>
      <c r="M39" s="4">
        <v>0.55000000000000004</v>
      </c>
      <c r="N39" s="9">
        <f t="shared" si="1"/>
        <v>0</v>
      </c>
      <c r="O39" s="9">
        <f t="shared" si="2"/>
        <v>0</v>
      </c>
      <c r="P39" s="3">
        <f t="shared" si="3"/>
        <v>0</v>
      </c>
    </row>
    <row r="40" spans="1:16">
      <c r="A40" s="6"/>
      <c r="B40" s="6"/>
      <c r="C40" s="6">
        <v>4</v>
      </c>
      <c r="D40" s="6"/>
      <c r="E40" s="4" t="s">
        <v>28</v>
      </c>
      <c r="F40" s="18">
        <v>0.15</v>
      </c>
      <c r="G40" s="6"/>
      <c r="H40" s="25">
        <v>7.4999999999999997E-2</v>
      </c>
      <c r="I40" s="6">
        <v>7.4999999999999997E-2</v>
      </c>
      <c r="J40" s="6">
        <v>7.4999999999999997E-2</v>
      </c>
      <c r="K40" s="4">
        <v>7.4999999999999997E-2</v>
      </c>
      <c r="L40" s="19">
        <v>7.4999999999999997E-2</v>
      </c>
      <c r="M40" s="4">
        <v>0.15</v>
      </c>
      <c r="N40" s="9">
        <f t="shared" si="1"/>
        <v>7.4999999999999997E-2</v>
      </c>
      <c r="O40" s="9">
        <f t="shared" si="2"/>
        <v>0</v>
      </c>
      <c r="P40" s="3" t="s">
        <v>82</v>
      </c>
    </row>
    <row r="41" spans="1:16">
      <c r="A41" s="6"/>
      <c r="B41" s="6"/>
      <c r="C41" s="6"/>
      <c r="D41" s="6"/>
      <c r="E41" s="4"/>
      <c r="F41" s="22"/>
      <c r="M41" s="4"/>
      <c r="N41" s="9">
        <f t="shared" si="1"/>
        <v>0</v>
      </c>
      <c r="O41" s="9">
        <f t="shared" si="2"/>
        <v>0</v>
      </c>
      <c r="P41" s="3">
        <f t="shared" si="3"/>
        <v>0</v>
      </c>
    </row>
    <row r="42" spans="1:16">
      <c r="A42" s="6"/>
      <c r="B42" s="6" t="s">
        <v>90</v>
      </c>
      <c r="C42" s="6"/>
      <c r="D42" s="6"/>
      <c r="E42" s="67" t="s">
        <v>91</v>
      </c>
      <c r="F42" s="68"/>
      <c r="G42" s="68"/>
      <c r="H42" s="68"/>
      <c r="I42" s="68"/>
      <c r="J42" s="68"/>
      <c r="K42" s="68"/>
      <c r="L42" s="68"/>
      <c r="M42" s="20"/>
      <c r="N42" s="9">
        <f t="shared" si="1"/>
        <v>0</v>
      </c>
      <c r="O42" s="9">
        <f t="shared" si="2"/>
        <v>0</v>
      </c>
      <c r="P42" s="3">
        <f t="shared" si="3"/>
        <v>0</v>
      </c>
    </row>
    <row r="43" spans="1:16">
      <c r="A43" s="6"/>
      <c r="B43" s="6"/>
      <c r="C43" s="6">
        <v>1</v>
      </c>
      <c r="D43" s="6"/>
      <c r="E43" s="4" t="s">
        <v>37</v>
      </c>
      <c r="F43" s="18">
        <v>0.45</v>
      </c>
      <c r="G43" s="6">
        <v>0.45</v>
      </c>
      <c r="H43" s="6">
        <v>0.45</v>
      </c>
      <c r="I43" s="6">
        <v>0.45</v>
      </c>
      <c r="J43" s="6">
        <v>0.45</v>
      </c>
      <c r="K43" s="4">
        <v>0.45</v>
      </c>
      <c r="L43" s="19">
        <v>0.45</v>
      </c>
      <c r="M43" s="4">
        <v>0.45</v>
      </c>
      <c r="N43" s="9">
        <f t="shared" si="1"/>
        <v>0</v>
      </c>
      <c r="O43" s="9">
        <f t="shared" si="2"/>
        <v>0</v>
      </c>
      <c r="P43" s="3">
        <f t="shared" si="3"/>
        <v>0</v>
      </c>
    </row>
    <row r="44" spans="1:16">
      <c r="A44" s="6"/>
      <c r="B44" s="6"/>
      <c r="C44" s="6">
        <v>2</v>
      </c>
      <c r="D44" s="6"/>
      <c r="E44" s="4" t="s">
        <v>38</v>
      </c>
      <c r="F44" s="18">
        <v>0.8</v>
      </c>
      <c r="G44" s="6">
        <v>0.8</v>
      </c>
      <c r="H44" s="6">
        <v>0.8</v>
      </c>
      <c r="I44" s="6">
        <v>0.8</v>
      </c>
      <c r="J44" s="6">
        <v>0.8</v>
      </c>
      <c r="K44" s="4">
        <v>0.8</v>
      </c>
      <c r="L44" s="19">
        <v>0.8</v>
      </c>
      <c r="M44" s="4">
        <v>0.8</v>
      </c>
      <c r="N44" s="9">
        <f t="shared" si="1"/>
        <v>0</v>
      </c>
      <c r="O44" s="9">
        <f t="shared" si="2"/>
        <v>0</v>
      </c>
      <c r="P44" s="3">
        <f t="shared" si="3"/>
        <v>0</v>
      </c>
    </row>
    <row r="45" spans="1:16">
      <c r="A45" s="6"/>
      <c r="B45" s="6"/>
      <c r="C45" s="6">
        <v>3</v>
      </c>
      <c r="D45" s="6"/>
      <c r="E45" s="4" t="s">
        <v>39</v>
      </c>
      <c r="F45" s="18">
        <v>1.2</v>
      </c>
      <c r="G45" s="6">
        <v>1.2</v>
      </c>
      <c r="H45" s="6">
        <v>1.2</v>
      </c>
      <c r="I45" s="6">
        <v>1.2</v>
      </c>
      <c r="J45" s="6">
        <v>1.2</v>
      </c>
      <c r="K45" s="4">
        <v>1.2</v>
      </c>
      <c r="L45" s="19">
        <v>1.2</v>
      </c>
      <c r="M45" s="4">
        <v>1.2</v>
      </c>
      <c r="N45" s="9">
        <f t="shared" si="1"/>
        <v>0</v>
      </c>
      <c r="O45" s="9">
        <f t="shared" si="2"/>
        <v>0</v>
      </c>
      <c r="P45" s="3">
        <f t="shared" si="3"/>
        <v>0</v>
      </c>
    </row>
    <row r="46" spans="1:16">
      <c r="A46" s="6"/>
      <c r="B46" s="6"/>
      <c r="C46" s="6">
        <v>4</v>
      </c>
      <c r="D46" s="6"/>
      <c r="E46" s="4" t="s">
        <v>40</v>
      </c>
      <c r="F46" s="18">
        <v>0.9</v>
      </c>
      <c r="G46" s="6">
        <v>0.9</v>
      </c>
      <c r="H46" s="6">
        <v>0.9</v>
      </c>
      <c r="I46" s="6">
        <v>0.9</v>
      </c>
      <c r="J46" s="6">
        <v>0.9</v>
      </c>
      <c r="K46" s="4">
        <v>0.9</v>
      </c>
      <c r="L46" s="19">
        <v>0.9</v>
      </c>
      <c r="M46" s="4">
        <v>0.9</v>
      </c>
      <c r="N46" s="9">
        <f t="shared" si="1"/>
        <v>0</v>
      </c>
      <c r="O46" s="9">
        <f t="shared" si="2"/>
        <v>0</v>
      </c>
      <c r="P46" s="3">
        <f t="shared" si="3"/>
        <v>0</v>
      </c>
    </row>
    <row r="47" spans="1:16">
      <c r="A47" s="6"/>
      <c r="B47" s="6"/>
      <c r="C47" s="6">
        <v>5</v>
      </c>
      <c r="D47" s="6"/>
      <c r="E47" s="4" t="s">
        <v>41</v>
      </c>
      <c r="F47" s="18">
        <v>0.9</v>
      </c>
      <c r="G47" s="6">
        <v>0.9</v>
      </c>
      <c r="H47" s="6">
        <v>0.9</v>
      </c>
      <c r="I47" s="6">
        <v>0.9</v>
      </c>
      <c r="J47" s="6">
        <v>0.9</v>
      </c>
      <c r="K47" s="4">
        <v>0.9</v>
      </c>
      <c r="L47" s="19">
        <v>0.9</v>
      </c>
      <c r="M47" s="4">
        <v>0.9</v>
      </c>
      <c r="N47" s="9">
        <f t="shared" si="1"/>
        <v>0</v>
      </c>
      <c r="O47" s="9">
        <f t="shared" si="2"/>
        <v>0</v>
      </c>
      <c r="P47" s="3">
        <f t="shared" si="3"/>
        <v>0</v>
      </c>
    </row>
    <row r="48" spans="1:16">
      <c r="A48" s="6"/>
      <c r="B48" s="6"/>
      <c r="C48" s="6">
        <v>6</v>
      </c>
      <c r="D48" s="6"/>
      <c r="E48" s="4" t="s">
        <v>42</v>
      </c>
      <c r="F48" s="18">
        <v>0.9</v>
      </c>
      <c r="G48" s="6">
        <v>0.45</v>
      </c>
      <c r="H48" s="6">
        <v>0.9</v>
      </c>
      <c r="I48" s="6">
        <v>0.9</v>
      </c>
      <c r="J48" s="6">
        <v>0.9</v>
      </c>
      <c r="K48" s="4">
        <v>0.9</v>
      </c>
      <c r="L48" s="19">
        <v>0.9</v>
      </c>
      <c r="M48" s="4">
        <v>0.9</v>
      </c>
      <c r="N48" s="9">
        <f t="shared" si="1"/>
        <v>0</v>
      </c>
      <c r="O48" s="9">
        <f t="shared" si="2"/>
        <v>0</v>
      </c>
      <c r="P48" s="3">
        <f t="shared" si="3"/>
        <v>0</v>
      </c>
    </row>
    <row r="49" spans="1:16">
      <c r="A49" s="6"/>
      <c r="B49" s="6"/>
      <c r="C49" s="6">
        <v>7</v>
      </c>
      <c r="D49" s="6"/>
      <c r="E49" s="4" t="s">
        <v>43</v>
      </c>
      <c r="F49" s="18">
        <v>1.4</v>
      </c>
      <c r="G49" s="6"/>
      <c r="H49" s="26"/>
      <c r="I49" s="6">
        <v>1.4</v>
      </c>
      <c r="J49" s="6">
        <v>1.4</v>
      </c>
      <c r="K49" s="4">
        <v>1.4</v>
      </c>
      <c r="L49" s="19">
        <v>1.4</v>
      </c>
      <c r="M49" s="4">
        <v>1.4</v>
      </c>
      <c r="N49" s="9">
        <f t="shared" si="1"/>
        <v>0</v>
      </c>
      <c r="O49" s="9">
        <f t="shared" si="2"/>
        <v>0</v>
      </c>
      <c r="P49" s="3">
        <f t="shared" si="3"/>
        <v>0</v>
      </c>
    </row>
    <row r="50" spans="1:16">
      <c r="A50" s="6"/>
      <c r="B50" s="6"/>
      <c r="C50" s="6"/>
      <c r="D50" s="6"/>
      <c r="E50" s="4"/>
      <c r="F50" s="22"/>
      <c r="M50" s="4"/>
      <c r="N50" s="9">
        <f t="shared" si="1"/>
        <v>0</v>
      </c>
      <c r="O50" s="9">
        <f t="shared" si="2"/>
        <v>0</v>
      </c>
      <c r="P50" s="3">
        <f t="shared" si="3"/>
        <v>0</v>
      </c>
    </row>
    <row r="51" spans="1:16">
      <c r="A51" s="6"/>
      <c r="B51" s="6" t="s">
        <v>69</v>
      </c>
      <c r="C51" s="6"/>
      <c r="D51" s="6"/>
      <c r="E51" s="67" t="s">
        <v>92</v>
      </c>
      <c r="F51" s="68"/>
      <c r="G51" s="68"/>
      <c r="H51" s="68"/>
      <c r="I51" s="68"/>
      <c r="J51" s="68"/>
      <c r="K51" s="68"/>
      <c r="L51" s="68"/>
      <c r="M51" s="20"/>
      <c r="N51" s="9">
        <f t="shared" si="1"/>
        <v>0</v>
      </c>
      <c r="O51" s="9">
        <f t="shared" si="2"/>
        <v>0</v>
      </c>
      <c r="P51" s="3">
        <f t="shared" si="3"/>
        <v>0</v>
      </c>
    </row>
    <row r="52" spans="1:16">
      <c r="A52" s="6"/>
      <c r="B52" s="6"/>
      <c r="C52" s="6">
        <v>1</v>
      </c>
      <c r="D52" s="6"/>
      <c r="E52" s="4" t="s">
        <v>37</v>
      </c>
      <c r="F52" s="18">
        <v>0.45</v>
      </c>
      <c r="G52" s="6">
        <v>0.45</v>
      </c>
      <c r="H52" s="6">
        <v>0.45</v>
      </c>
      <c r="I52" s="6">
        <v>0.45</v>
      </c>
      <c r="J52" s="6">
        <v>0.45</v>
      </c>
      <c r="K52" s="4">
        <v>0.45</v>
      </c>
      <c r="L52" s="19">
        <v>0.45</v>
      </c>
      <c r="M52" s="4">
        <v>0.45</v>
      </c>
      <c r="N52" s="9">
        <f t="shared" si="1"/>
        <v>0</v>
      </c>
      <c r="O52" s="9">
        <f t="shared" si="2"/>
        <v>0</v>
      </c>
      <c r="P52" s="3">
        <f t="shared" si="3"/>
        <v>0</v>
      </c>
    </row>
    <row r="53" spans="1:16">
      <c r="A53" s="6"/>
      <c r="B53" s="6"/>
      <c r="C53" s="6">
        <v>2</v>
      </c>
      <c r="D53" s="6"/>
      <c r="E53" s="4" t="s">
        <v>38</v>
      </c>
      <c r="F53" s="18">
        <v>0.8</v>
      </c>
      <c r="G53" s="6">
        <v>0.8</v>
      </c>
      <c r="H53" s="6">
        <v>0.8</v>
      </c>
      <c r="I53" s="6">
        <v>0.8</v>
      </c>
      <c r="J53" s="6">
        <v>0.8</v>
      </c>
      <c r="K53" s="4">
        <v>0.8</v>
      </c>
      <c r="L53" s="19">
        <v>0.8</v>
      </c>
      <c r="M53" s="4">
        <v>0.8</v>
      </c>
      <c r="N53" s="9">
        <f t="shared" si="1"/>
        <v>0</v>
      </c>
      <c r="O53" s="9">
        <f t="shared" si="2"/>
        <v>0</v>
      </c>
      <c r="P53" s="3">
        <f t="shared" si="3"/>
        <v>0</v>
      </c>
    </row>
    <row r="54" spans="1:16">
      <c r="A54" s="6"/>
      <c r="B54" s="6"/>
      <c r="C54" s="6">
        <v>3</v>
      </c>
      <c r="D54" s="6"/>
      <c r="E54" s="4" t="s">
        <v>39</v>
      </c>
      <c r="F54" s="18">
        <v>1.2</v>
      </c>
      <c r="G54" s="6">
        <v>1.2</v>
      </c>
      <c r="H54" s="6">
        <v>1.2</v>
      </c>
      <c r="I54" s="6">
        <v>1.2</v>
      </c>
      <c r="J54" s="6">
        <v>1.2</v>
      </c>
      <c r="K54" s="4">
        <v>1.2</v>
      </c>
      <c r="L54" s="19">
        <v>1.2</v>
      </c>
      <c r="M54" s="4">
        <v>1.2</v>
      </c>
      <c r="N54" s="9">
        <f t="shared" si="1"/>
        <v>0</v>
      </c>
      <c r="O54" s="9">
        <f t="shared" si="2"/>
        <v>0</v>
      </c>
      <c r="P54" s="3">
        <f t="shared" si="3"/>
        <v>0</v>
      </c>
    </row>
    <row r="55" spans="1:16">
      <c r="A55" s="6"/>
      <c r="B55" s="6"/>
      <c r="C55" s="6">
        <v>4</v>
      </c>
      <c r="D55" s="6"/>
      <c r="E55" s="4" t="s">
        <v>93</v>
      </c>
      <c r="F55" s="18">
        <v>0.9</v>
      </c>
      <c r="G55" s="6">
        <v>0.9</v>
      </c>
      <c r="H55" s="6">
        <v>0.9</v>
      </c>
      <c r="I55" s="6">
        <v>0.9</v>
      </c>
      <c r="J55" s="6">
        <v>0.9</v>
      </c>
      <c r="K55" s="4">
        <v>0.9</v>
      </c>
      <c r="L55" s="19">
        <v>0.9</v>
      </c>
      <c r="M55" s="4">
        <v>0.9</v>
      </c>
      <c r="N55" s="9">
        <f t="shared" si="1"/>
        <v>0</v>
      </c>
      <c r="O55" s="9">
        <f t="shared" si="2"/>
        <v>0</v>
      </c>
      <c r="P55" s="3">
        <f t="shared" si="3"/>
        <v>0</v>
      </c>
    </row>
    <row r="56" spans="1:16">
      <c r="A56" s="6"/>
      <c r="B56" s="6"/>
      <c r="C56" s="6">
        <v>5</v>
      </c>
      <c r="D56" s="6"/>
      <c r="E56" s="4" t="s">
        <v>41</v>
      </c>
      <c r="F56" s="18">
        <v>0.9</v>
      </c>
      <c r="G56" s="6">
        <v>0.9</v>
      </c>
      <c r="H56" s="6">
        <v>0.9</v>
      </c>
      <c r="I56" s="6">
        <v>0.9</v>
      </c>
      <c r="J56" s="6">
        <v>0.9</v>
      </c>
      <c r="K56" s="4">
        <v>0.9</v>
      </c>
      <c r="L56" s="19">
        <v>0.9</v>
      </c>
      <c r="M56" s="4">
        <v>0.9</v>
      </c>
      <c r="N56" s="9">
        <f t="shared" si="1"/>
        <v>0</v>
      </c>
      <c r="O56" s="9">
        <f t="shared" si="2"/>
        <v>0</v>
      </c>
      <c r="P56" s="3">
        <f t="shared" si="3"/>
        <v>0</v>
      </c>
    </row>
    <row r="57" spans="1:16">
      <c r="A57" s="6"/>
      <c r="B57" s="6"/>
      <c r="C57" s="6">
        <v>6</v>
      </c>
      <c r="D57" s="6"/>
      <c r="E57" s="4" t="s">
        <v>42</v>
      </c>
      <c r="F57" s="18">
        <v>0.9</v>
      </c>
      <c r="G57" s="6">
        <v>0.9</v>
      </c>
      <c r="H57" s="6">
        <v>0.9</v>
      </c>
      <c r="I57" s="6">
        <v>0.9</v>
      </c>
      <c r="J57" s="6">
        <v>0.9</v>
      </c>
      <c r="K57" s="4">
        <v>0.9</v>
      </c>
      <c r="L57" s="19">
        <v>0.9</v>
      </c>
      <c r="M57" s="4">
        <v>0.9</v>
      </c>
      <c r="N57" s="9">
        <f t="shared" si="1"/>
        <v>0</v>
      </c>
      <c r="O57" s="9">
        <f t="shared" si="2"/>
        <v>0</v>
      </c>
      <c r="P57" s="3">
        <f t="shared" si="3"/>
        <v>0</v>
      </c>
    </row>
    <row r="58" spans="1:16">
      <c r="A58" s="6"/>
      <c r="B58" s="6"/>
      <c r="C58" s="6">
        <v>7</v>
      </c>
      <c r="D58" s="6"/>
      <c r="E58" s="4" t="s">
        <v>43</v>
      </c>
      <c r="F58" s="18">
        <v>1.4</v>
      </c>
      <c r="G58" s="6"/>
      <c r="H58" s="25">
        <v>0.35</v>
      </c>
      <c r="I58" s="6">
        <v>0.35</v>
      </c>
      <c r="J58" s="6">
        <v>1.3</v>
      </c>
      <c r="K58" s="4">
        <v>1.4</v>
      </c>
      <c r="L58" s="19">
        <v>1.4</v>
      </c>
      <c r="M58" s="4">
        <v>1.4</v>
      </c>
      <c r="N58" s="9">
        <f t="shared" si="1"/>
        <v>0</v>
      </c>
      <c r="O58" s="9">
        <f t="shared" si="2"/>
        <v>0</v>
      </c>
      <c r="P58" s="3">
        <f t="shared" si="3"/>
        <v>9.9999999999999867E-2</v>
      </c>
    </row>
    <row r="59" spans="1:16">
      <c r="A59" s="6"/>
      <c r="B59" s="6"/>
      <c r="C59" s="6">
        <v>8</v>
      </c>
      <c r="D59" s="6"/>
      <c r="E59" s="4" t="s">
        <v>94</v>
      </c>
      <c r="F59" s="18">
        <v>0.69</v>
      </c>
      <c r="G59" s="6"/>
      <c r="H59" s="6"/>
      <c r="I59" s="6"/>
      <c r="J59" s="6">
        <v>0.34499999999999997</v>
      </c>
      <c r="K59" s="4">
        <v>0.69</v>
      </c>
      <c r="L59" s="19">
        <v>0.69</v>
      </c>
      <c r="M59" s="4">
        <v>0.69</v>
      </c>
      <c r="N59" s="9">
        <f t="shared" si="1"/>
        <v>0</v>
      </c>
      <c r="O59" s="9">
        <f t="shared" si="2"/>
        <v>0</v>
      </c>
      <c r="P59" s="27"/>
    </row>
    <row r="60" spans="1:16">
      <c r="A60" s="6"/>
      <c r="B60" s="6"/>
      <c r="C60" s="6"/>
      <c r="D60" s="6"/>
      <c r="E60" s="4"/>
      <c r="F60" s="22"/>
      <c r="M60" s="4"/>
      <c r="N60" s="9">
        <f t="shared" si="1"/>
        <v>0</v>
      </c>
      <c r="O60" s="9">
        <f t="shared" si="2"/>
        <v>0</v>
      </c>
      <c r="P60" s="3">
        <f t="shared" ref="P60:P84" si="4">L60-J60</f>
        <v>0</v>
      </c>
    </row>
    <row r="61" spans="1:16">
      <c r="A61" s="6"/>
      <c r="B61" s="6" t="s">
        <v>95</v>
      </c>
      <c r="C61" s="6"/>
      <c r="D61" s="6"/>
      <c r="E61" s="67" t="s">
        <v>96</v>
      </c>
      <c r="F61" s="68"/>
      <c r="G61" s="68"/>
      <c r="H61" s="68"/>
      <c r="I61" s="68"/>
      <c r="J61" s="68"/>
      <c r="K61" s="68"/>
      <c r="L61" s="68"/>
      <c r="M61" s="20"/>
      <c r="N61" s="9">
        <f t="shared" si="1"/>
        <v>0</v>
      </c>
      <c r="O61" s="9">
        <f t="shared" si="2"/>
        <v>0</v>
      </c>
      <c r="P61" s="3">
        <f t="shared" si="4"/>
        <v>0</v>
      </c>
    </row>
    <row r="62" spans="1:16">
      <c r="A62" s="6"/>
      <c r="B62" s="6"/>
      <c r="C62" s="6">
        <v>1</v>
      </c>
      <c r="D62" s="6"/>
      <c r="E62" s="4" t="s">
        <v>52</v>
      </c>
      <c r="F62" s="18">
        <v>0.02</v>
      </c>
      <c r="G62" s="6">
        <v>0.02</v>
      </c>
      <c r="H62" s="6">
        <v>0.02</v>
      </c>
      <c r="I62" s="6">
        <v>0.02</v>
      </c>
      <c r="J62" s="6">
        <v>0.02</v>
      </c>
      <c r="K62" s="4">
        <v>0.02</v>
      </c>
      <c r="L62" s="19">
        <v>0.02</v>
      </c>
      <c r="M62" s="4">
        <v>0.02</v>
      </c>
      <c r="N62" s="9">
        <f t="shared" si="1"/>
        <v>0</v>
      </c>
      <c r="O62" s="9">
        <f t="shared" si="2"/>
        <v>0</v>
      </c>
      <c r="P62" s="3">
        <f t="shared" si="4"/>
        <v>0</v>
      </c>
    </row>
    <row r="63" spans="1:16">
      <c r="A63" s="6"/>
      <c r="B63" s="6"/>
      <c r="C63" s="6">
        <v>2</v>
      </c>
      <c r="D63" s="6"/>
      <c r="E63" s="4" t="s">
        <v>53</v>
      </c>
      <c r="F63" s="18">
        <v>0.2</v>
      </c>
      <c r="G63" s="6">
        <v>0.2</v>
      </c>
      <c r="H63" s="6">
        <v>0.2</v>
      </c>
      <c r="I63" s="6">
        <v>0.2</v>
      </c>
      <c r="J63" s="6">
        <v>0.2</v>
      </c>
      <c r="K63" s="4">
        <v>0.2</v>
      </c>
      <c r="L63" s="19">
        <v>0.2</v>
      </c>
      <c r="M63" s="4">
        <v>0.2</v>
      </c>
      <c r="N63" s="9">
        <f t="shared" si="1"/>
        <v>0</v>
      </c>
      <c r="O63" s="9">
        <f t="shared" si="2"/>
        <v>0</v>
      </c>
      <c r="P63" s="3">
        <f t="shared" si="4"/>
        <v>0</v>
      </c>
    </row>
    <row r="64" spans="1:16">
      <c r="A64" s="6"/>
      <c r="B64" s="6"/>
      <c r="C64" s="6">
        <v>3</v>
      </c>
      <c r="D64" s="6"/>
      <c r="E64" s="4" t="s">
        <v>54</v>
      </c>
      <c r="F64" s="18">
        <v>0.02</v>
      </c>
      <c r="G64" s="6"/>
      <c r="H64" s="6">
        <v>0</v>
      </c>
      <c r="I64" s="6">
        <v>0.02</v>
      </c>
      <c r="J64" s="6">
        <v>0.02</v>
      </c>
      <c r="K64" s="4">
        <v>0.02</v>
      </c>
      <c r="L64" s="19">
        <v>0.02</v>
      </c>
      <c r="M64" s="4">
        <v>0.02</v>
      </c>
      <c r="N64" s="9">
        <f t="shared" si="1"/>
        <v>0</v>
      </c>
      <c r="O64" s="9">
        <f t="shared" si="2"/>
        <v>0</v>
      </c>
      <c r="P64" s="3">
        <f t="shared" si="4"/>
        <v>0</v>
      </c>
    </row>
    <row r="65" spans="1:16">
      <c r="A65" s="6"/>
      <c r="B65" s="6"/>
      <c r="C65" s="6"/>
      <c r="D65" s="6"/>
      <c r="E65" s="4"/>
      <c r="F65" s="22"/>
      <c r="M65" s="4"/>
      <c r="N65" s="9">
        <f t="shared" si="1"/>
        <v>0</v>
      </c>
      <c r="O65" s="9">
        <f t="shared" si="2"/>
        <v>0</v>
      </c>
      <c r="P65" s="3">
        <f t="shared" si="4"/>
        <v>0</v>
      </c>
    </row>
    <row r="66" spans="1:16">
      <c r="A66" s="6"/>
      <c r="B66" s="6" t="s">
        <v>97</v>
      </c>
      <c r="C66" s="6"/>
      <c r="D66" s="6"/>
      <c r="E66" s="67" t="s">
        <v>98</v>
      </c>
      <c r="F66" s="68"/>
      <c r="G66" s="68"/>
      <c r="H66" s="68"/>
      <c r="I66" s="68"/>
      <c r="J66" s="68"/>
      <c r="K66" s="68"/>
      <c r="L66" s="68"/>
      <c r="M66" s="20"/>
      <c r="N66" s="9">
        <f t="shared" si="1"/>
        <v>0</v>
      </c>
      <c r="O66" s="9">
        <f t="shared" si="2"/>
        <v>0</v>
      </c>
      <c r="P66" s="3">
        <f t="shared" si="4"/>
        <v>0</v>
      </c>
    </row>
    <row r="67" spans="1:16">
      <c r="A67" s="6"/>
      <c r="B67" s="6"/>
      <c r="C67" s="6">
        <v>1</v>
      </c>
      <c r="D67" s="6"/>
      <c r="E67" s="4" t="s">
        <v>37</v>
      </c>
      <c r="F67" s="18">
        <v>1</v>
      </c>
      <c r="G67" s="6">
        <v>1</v>
      </c>
      <c r="H67" s="6">
        <v>1</v>
      </c>
      <c r="I67" s="6">
        <v>1</v>
      </c>
      <c r="J67" s="6">
        <v>1</v>
      </c>
      <c r="K67" s="4">
        <v>1</v>
      </c>
      <c r="L67" s="19">
        <v>1</v>
      </c>
      <c r="M67" s="4">
        <v>1</v>
      </c>
      <c r="N67" s="9">
        <f t="shared" si="1"/>
        <v>0</v>
      </c>
      <c r="O67" s="9">
        <f t="shared" si="2"/>
        <v>0</v>
      </c>
      <c r="P67" s="3">
        <f t="shared" si="4"/>
        <v>0</v>
      </c>
    </row>
    <row r="68" spans="1:16">
      <c r="A68" s="6"/>
      <c r="B68" s="6"/>
      <c r="C68" s="6">
        <v>2</v>
      </c>
      <c r="D68" s="6"/>
      <c r="E68" s="4" t="s">
        <v>99</v>
      </c>
      <c r="F68" s="18">
        <v>0.6</v>
      </c>
      <c r="G68" s="6"/>
      <c r="H68" s="6">
        <v>0.6</v>
      </c>
      <c r="I68" s="6">
        <v>0.6</v>
      </c>
      <c r="J68" s="6">
        <v>0.6</v>
      </c>
      <c r="K68" s="4">
        <v>0.6</v>
      </c>
      <c r="L68" s="19">
        <v>0.6</v>
      </c>
      <c r="M68" s="4">
        <v>0.6</v>
      </c>
      <c r="N68" s="9">
        <f t="shared" si="1"/>
        <v>0</v>
      </c>
      <c r="O68" s="9">
        <f t="shared" si="2"/>
        <v>0</v>
      </c>
      <c r="P68" s="3">
        <f t="shared" si="4"/>
        <v>0</v>
      </c>
    </row>
    <row r="69" spans="1:16">
      <c r="A69" s="6"/>
      <c r="B69" s="6"/>
      <c r="C69" s="6">
        <v>3</v>
      </c>
      <c r="D69" s="6"/>
      <c r="E69" s="4" t="s">
        <v>39</v>
      </c>
      <c r="F69" s="18">
        <v>1.7</v>
      </c>
      <c r="G69" s="6"/>
      <c r="H69" s="6">
        <v>1.7</v>
      </c>
      <c r="I69" s="6">
        <v>1.7</v>
      </c>
      <c r="J69" s="6">
        <v>1.7</v>
      </c>
      <c r="K69" s="4">
        <v>1.7</v>
      </c>
      <c r="L69" s="19">
        <v>1.7</v>
      </c>
      <c r="M69" s="4">
        <v>1.7</v>
      </c>
      <c r="N69" s="9">
        <f t="shared" ref="N69:N132" si="5">M69-L69</f>
        <v>0</v>
      </c>
      <c r="O69" s="9">
        <f t="shared" ref="O69:O132" si="6">F69-M69</f>
        <v>0</v>
      </c>
      <c r="P69" s="3">
        <f t="shared" si="4"/>
        <v>0</v>
      </c>
    </row>
    <row r="70" spans="1:16">
      <c r="A70" s="6"/>
      <c r="B70" s="6"/>
      <c r="C70" s="6">
        <v>4</v>
      </c>
      <c r="D70" s="6"/>
      <c r="E70" s="4" t="s">
        <v>100</v>
      </c>
      <c r="F70" s="18">
        <v>1.5</v>
      </c>
      <c r="G70" s="6"/>
      <c r="H70" s="6">
        <v>1.5</v>
      </c>
      <c r="I70" s="6">
        <v>1.5</v>
      </c>
      <c r="J70" s="6">
        <v>1.5</v>
      </c>
      <c r="K70" s="4">
        <v>1.5</v>
      </c>
      <c r="L70" s="19">
        <v>1.5</v>
      </c>
      <c r="M70" s="4">
        <v>1.5</v>
      </c>
      <c r="N70" s="9">
        <f t="shared" si="5"/>
        <v>0</v>
      </c>
      <c r="O70" s="9">
        <f t="shared" si="6"/>
        <v>0</v>
      </c>
      <c r="P70" s="3">
        <f t="shared" si="4"/>
        <v>0</v>
      </c>
    </row>
    <row r="71" spans="1:16">
      <c r="A71" s="6"/>
      <c r="B71" s="6"/>
      <c r="C71" s="6">
        <v>5</v>
      </c>
      <c r="D71" s="6"/>
      <c r="E71" s="4" t="s">
        <v>101</v>
      </c>
      <c r="F71" s="18">
        <v>0.25</v>
      </c>
      <c r="G71" s="6"/>
      <c r="H71" s="25">
        <v>0.125</v>
      </c>
      <c r="I71" s="6">
        <v>0.25</v>
      </c>
      <c r="J71" s="6">
        <v>0.25</v>
      </c>
      <c r="K71" s="4">
        <v>0.25</v>
      </c>
      <c r="L71" s="19">
        <v>0.25</v>
      </c>
      <c r="M71" s="4">
        <v>0.25</v>
      </c>
      <c r="N71" s="9">
        <f t="shared" si="5"/>
        <v>0</v>
      </c>
      <c r="O71" s="9">
        <f t="shared" si="6"/>
        <v>0</v>
      </c>
      <c r="P71" s="3">
        <f t="shared" si="4"/>
        <v>0</v>
      </c>
    </row>
    <row r="72" spans="1:16">
      <c r="A72" s="6"/>
      <c r="B72" s="6"/>
      <c r="C72" s="6">
        <v>6</v>
      </c>
      <c r="D72" s="6"/>
      <c r="E72" s="4" t="s">
        <v>102</v>
      </c>
      <c r="F72" s="18">
        <v>0.25</v>
      </c>
      <c r="G72" s="6"/>
      <c r="H72" s="25">
        <v>0.125</v>
      </c>
      <c r="I72" s="6">
        <v>0.25</v>
      </c>
      <c r="J72" s="6">
        <v>0.25</v>
      </c>
      <c r="K72" s="4">
        <v>0.25</v>
      </c>
      <c r="L72" s="19">
        <v>0.25</v>
      </c>
      <c r="M72" s="4">
        <v>0.25</v>
      </c>
      <c r="N72" s="9">
        <f t="shared" si="5"/>
        <v>0</v>
      </c>
      <c r="O72" s="9">
        <f t="shared" si="6"/>
        <v>0</v>
      </c>
      <c r="P72" s="3">
        <f t="shared" si="4"/>
        <v>0</v>
      </c>
    </row>
    <row r="73" spans="1:16">
      <c r="A73" s="6"/>
      <c r="B73" s="6"/>
      <c r="C73" s="6">
        <v>7</v>
      </c>
      <c r="D73" s="6"/>
      <c r="E73" s="4" t="s">
        <v>103</v>
      </c>
      <c r="F73" s="18">
        <v>1</v>
      </c>
      <c r="G73" s="6"/>
      <c r="H73" s="25">
        <v>0.5</v>
      </c>
      <c r="I73" s="6">
        <v>1</v>
      </c>
      <c r="J73" s="6">
        <v>1</v>
      </c>
      <c r="K73" s="4">
        <v>1</v>
      </c>
      <c r="L73" s="19">
        <v>1</v>
      </c>
      <c r="M73" s="4">
        <v>1</v>
      </c>
      <c r="N73" s="9">
        <f t="shared" si="5"/>
        <v>0</v>
      </c>
      <c r="O73" s="9">
        <f t="shared" si="6"/>
        <v>0</v>
      </c>
      <c r="P73" s="3">
        <f t="shared" si="4"/>
        <v>0</v>
      </c>
    </row>
    <row r="74" spans="1:16">
      <c r="A74" s="6"/>
      <c r="B74" s="6"/>
      <c r="C74" s="6">
        <v>8</v>
      </c>
      <c r="D74" s="6"/>
      <c r="E74" s="4" t="s">
        <v>104</v>
      </c>
      <c r="F74" s="18">
        <v>1</v>
      </c>
      <c r="G74" s="6"/>
      <c r="H74" s="25">
        <v>0.5</v>
      </c>
      <c r="I74" s="6">
        <v>1</v>
      </c>
      <c r="J74" s="6">
        <v>1</v>
      </c>
      <c r="K74" s="4">
        <v>1</v>
      </c>
      <c r="L74" s="19">
        <v>1</v>
      </c>
      <c r="M74" s="4">
        <v>1</v>
      </c>
      <c r="N74" s="9">
        <f t="shared" si="5"/>
        <v>0</v>
      </c>
      <c r="O74" s="9">
        <f t="shared" si="6"/>
        <v>0</v>
      </c>
      <c r="P74" s="3">
        <f t="shared" si="4"/>
        <v>0</v>
      </c>
    </row>
    <row r="75" spans="1:16">
      <c r="A75" s="6"/>
      <c r="B75" s="6"/>
      <c r="C75" s="6">
        <v>9</v>
      </c>
      <c r="D75" s="6"/>
      <c r="E75" s="4" t="s">
        <v>105</v>
      </c>
      <c r="F75" s="18">
        <v>1</v>
      </c>
      <c r="G75" s="6"/>
      <c r="H75" s="26"/>
      <c r="I75" s="6">
        <v>1</v>
      </c>
      <c r="J75" s="6">
        <v>1</v>
      </c>
      <c r="K75" s="4">
        <v>1</v>
      </c>
      <c r="L75" s="19">
        <v>1</v>
      </c>
      <c r="M75" s="4">
        <v>1</v>
      </c>
      <c r="N75" s="9">
        <f t="shared" si="5"/>
        <v>0</v>
      </c>
      <c r="O75" s="9">
        <f t="shared" si="6"/>
        <v>0</v>
      </c>
      <c r="P75" s="3">
        <f t="shared" si="4"/>
        <v>0</v>
      </c>
    </row>
    <row r="76" spans="1:16">
      <c r="A76" s="6"/>
      <c r="B76" s="6"/>
      <c r="C76" s="6">
        <v>10</v>
      </c>
      <c r="D76" s="6"/>
      <c r="E76" s="4" t="s">
        <v>106</v>
      </c>
      <c r="F76" s="18">
        <v>1.08</v>
      </c>
      <c r="G76" s="6"/>
      <c r="H76" s="6"/>
      <c r="I76" s="6">
        <v>1.08</v>
      </c>
      <c r="J76" s="6">
        <v>1.08</v>
      </c>
      <c r="K76" s="4">
        <v>1.08</v>
      </c>
      <c r="L76" s="19">
        <v>1.08</v>
      </c>
      <c r="M76" s="4">
        <v>1.08</v>
      </c>
      <c r="N76" s="9">
        <f t="shared" si="5"/>
        <v>0</v>
      </c>
      <c r="O76" s="9">
        <f t="shared" si="6"/>
        <v>0</v>
      </c>
      <c r="P76" s="3">
        <f t="shared" si="4"/>
        <v>0</v>
      </c>
    </row>
    <row r="77" spans="1:16">
      <c r="A77" s="6"/>
      <c r="B77" s="6"/>
      <c r="C77" s="6">
        <v>11</v>
      </c>
      <c r="D77" s="6"/>
      <c r="E77" s="4" t="s">
        <v>107</v>
      </c>
      <c r="F77" s="18">
        <v>0.95</v>
      </c>
      <c r="G77" s="6"/>
      <c r="H77" s="6"/>
      <c r="I77" s="6">
        <v>0.7</v>
      </c>
      <c r="J77" s="6">
        <v>0.95</v>
      </c>
      <c r="K77" s="4">
        <v>0.95</v>
      </c>
      <c r="L77" s="19">
        <v>0.95</v>
      </c>
      <c r="M77" s="4">
        <v>0.95</v>
      </c>
      <c r="N77" s="9">
        <f t="shared" si="5"/>
        <v>0</v>
      </c>
      <c r="O77" s="9">
        <f t="shared" si="6"/>
        <v>0</v>
      </c>
      <c r="P77" s="3">
        <f t="shared" si="4"/>
        <v>0</v>
      </c>
    </row>
    <row r="78" spans="1:16">
      <c r="A78" s="6"/>
      <c r="B78" s="6"/>
      <c r="C78" s="6">
        <v>12</v>
      </c>
      <c r="D78" s="6"/>
      <c r="E78" s="4" t="s">
        <v>108</v>
      </c>
      <c r="F78" s="18">
        <v>2.5</v>
      </c>
      <c r="G78" s="6"/>
      <c r="H78" s="6"/>
      <c r="I78" s="6">
        <v>1.25</v>
      </c>
      <c r="J78" s="6">
        <v>2.5</v>
      </c>
      <c r="K78" s="4">
        <v>2.5</v>
      </c>
      <c r="L78" s="19">
        <v>2.5</v>
      </c>
      <c r="M78" s="4">
        <v>2.5</v>
      </c>
      <c r="N78" s="9">
        <f t="shared" si="5"/>
        <v>0</v>
      </c>
      <c r="O78" s="9">
        <f t="shared" si="6"/>
        <v>0</v>
      </c>
      <c r="P78" s="3">
        <f t="shared" si="4"/>
        <v>0</v>
      </c>
    </row>
    <row r="79" spans="1:16">
      <c r="A79" s="6"/>
      <c r="B79" s="6"/>
      <c r="C79" s="6">
        <v>13</v>
      </c>
      <c r="D79" s="6"/>
      <c r="E79" s="4" t="s">
        <v>109</v>
      </c>
      <c r="F79" s="18">
        <v>0.1</v>
      </c>
      <c r="G79" s="6"/>
      <c r="H79" s="6"/>
      <c r="I79" s="6">
        <v>0.1</v>
      </c>
      <c r="J79" s="6">
        <v>0.1</v>
      </c>
      <c r="K79" s="4">
        <v>0.1</v>
      </c>
      <c r="L79" s="19">
        <v>0.1</v>
      </c>
      <c r="M79" s="4">
        <v>0.1</v>
      </c>
      <c r="N79" s="9">
        <f t="shared" si="5"/>
        <v>0</v>
      </c>
      <c r="O79" s="9">
        <f t="shared" si="6"/>
        <v>0</v>
      </c>
      <c r="P79" s="3">
        <f t="shared" si="4"/>
        <v>0</v>
      </c>
    </row>
    <row r="80" spans="1:16">
      <c r="A80" s="6"/>
      <c r="B80" s="6"/>
      <c r="C80" s="6">
        <v>14</v>
      </c>
      <c r="D80" s="6"/>
      <c r="E80" s="4" t="s">
        <v>110</v>
      </c>
      <c r="F80" s="18">
        <v>0.1</v>
      </c>
      <c r="G80" s="6"/>
      <c r="H80" s="6"/>
      <c r="I80" s="6">
        <v>0.1</v>
      </c>
      <c r="J80" s="6">
        <v>0.1</v>
      </c>
      <c r="K80" s="4">
        <v>0.1</v>
      </c>
      <c r="L80" s="19">
        <v>0.1</v>
      </c>
      <c r="M80" s="4">
        <v>0.1</v>
      </c>
      <c r="N80" s="9">
        <f t="shared" si="5"/>
        <v>0</v>
      </c>
      <c r="O80" s="9">
        <f t="shared" si="6"/>
        <v>0</v>
      </c>
      <c r="P80" s="3">
        <f t="shared" si="4"/>
        <v>0</v>
      </c>
    </row>
    <row r="81" spans="1:16">
      <c r="A81" s="6"/>
      <c r="B81" s="6"/>
      <c r="C81" s="6">
        <v>15</v>
      </c>
      <c r="D81" s="6"/>
      <c r="E81" s="4" t="s">
        <v>111</v>
      </c>
      <c r="F81" s="18">
        <v>0.1</v>
      </c>
      <c r="G81" s="6"/>
      <c r="H81" s="6"/>
      <c r="I81" s="6">
        <v>0.1</v>
      </c>
      <c r="J81" s="6">
        <v>0.1</v>
      </c>
      <c r="K81" s="4">
        <v>0.1</v>
      </c>
      <c r="L81" s="19">
        <v>0.1</v>
      </c>
      <c r="M81" s="4">
        <v>0.1</v>
      </c>
      <c r="N81" s="9">
        <f t="shared" si="5"/>
        <v>0</v>
      </c>
      <c r="O81" s="9">
        <f t="shared" si="6"/>
        <v>0</v>
      </c>
      <c r="P81" s="3">
        <f t="shared" si="4"/>
        <v>0</v>
      </c>
    </row>
    <row r="82" spans="1:16">
      <c r="A82" s="6"/>
      <c r="B82" s="6"/>
      <c r="C82" s="6">
        <v>16</v>
      </c>
      <c r="D82" s="6"/>
      <c r="E82" s="4" t="s">
        <v>112</v>
      </c>
      <c r="F82" s="18">
        <v>1.3</v>
      </c>
      <c r="G82" s="6"/>
      <c r="H82" s="6"/>
      <c r="I82" s="6">
        <v>0.32500000000000001</v>
      </c>
      <c r="J82" s="6">
        <v>1.3</v>
      </c>
      <c r="K82" s="4">
        <v>1.3</v>
      </c>
      <c r="L82" s="19">
        <v>1.3</v>
      </c>
      <c r="M82" s="4">
        <v>1.3</v>
      </c>
      <c r="N82" s="9">
        <f t="shared" si="5"/>
        <v>0</v>
      </c>
      <c r="O82" s="9">
        <f t="shared" si="6"/>
        <v>0</v>
      </c>
      <c r="P82" s="3">
        <f t="shared" si="4"/>
        <v>0</v>
      </c>
    </row>
    <row r="83" spans="1:16">
      <c r="A83" s="6"/>
      <c r="B83" s="6"/>
      <c r="C83" s="6">
        <v>17</v>
      </c>
      <c r="D83" s="6"/>
      <c r="E83" s="4" t="s">
        <v>113</v>
      </c>
      <c r="F83" s="18">
        <v>1.3</v>
      </c>
      <c r="G83" s="6"/>
      <c r="H83" s="6"/>
      <c r="I83" s="6">
        <v>0.32500000000000001</v>
      </c>
      <c r="J83" s="6">
        <v>1.3</v>
      </c>
      <c r="K83" s="4">
        <v>1.3</v>
      </c>
      <c r="L83" s="19">
        <v>1.3</v>
      </c>
      <c r="M83" s="4">
        <v>1.3</v>
      </c>
      <c r="N83" s="9">
        <f t="shared" si="5"/>
        <v>0</v>
      </c>
      <c r="O83" s="9">
        <f t="shared" si="6"/>
        <v>0</v>
      </c>
      <c r="P83" s="3">
        <f t="shared" si="4"/>
        <v>0</v>
      </c>
    </row>
    <row r="84" spans="1:16">
      <c r="A84" s="6"/>
      <c r="B84" s="6"/>
      <c r="C84" s="6">
        <v>18</v>
      </c>
      <c r="D84" s="6"/>
      <c r="E84" s="4" t="s">
        <v>114</v>
      </c>
      <c r="F84" s="18">
        <v>1.3</v>
      </c>
      <c r="G84" s="6"/>
      <c r="H84" s="6"/>
      <c r="I84" s="6">
        <v>0.25</v>
      </c>
      <c r="J84" s="6">
        <v>1.3</v>
      </c>
      <c r="K84" s="4">
        <v>1.3</v>
      </c>
      <c r="L84" s="19">
        <v>1.3</v>
      </c>
      <c r="M84" s="4">
        <v>1.3</v>
      </c>
      <c r="N84" s="9">
        <f t="shared" si="5"/>
        <v>0</v>
      </c>
      <c r="O84" s="9">
        <f t="shared" si="6"/>
        <v>0</v>
      </c>
      <c r="P84" s="3">
        <f t="shared" si="4"/>
        <v>0</v>
      </c>
    </row>
    <row r="85" spans="1:16">
      <c r="A85" s="6"/>
      <c r="B85" s="6"/>
      <c r="C85" s="6">
        <v>19</v>
      </c>
      <c r="D85" s="6"/>
      <c r="E85" s="4" t="s">
        <v>115</v>
      </c>
      <c r="F85" s="18">
        <v>1</v>
      </c>
      <c r="G85" s="6"/>
      <c r="H85" s="6"/>
      <c r="I85" s="6"/>
      <c r="J85" s="6">
        <v>0.75</v>
      </c>
      <c r="K85" s="4">
        <v>1</v>
      </c>
      <c r="L85" s="19">
        <v>1</v>
      </c>
      <c r="M85" s="4">
        <v>1</v>
      </c>
      <c r="N85" s="9">
        <f t="shared" si="5"/>
        <v>0</v>
      </c>
      <c r="O85" s="9">
        <f t="shared" si="6"/>
        <v>0</v>
      </c>
    </row>
    <row r="86" spans="1:16">
      <c r="A86" s="6"/>
      <c r="B86" s="6"/>
      <c r="C86" s="6">
        <v>20</v>
      </c>
      <c r="D86" s="6"/>
      <c r="E86" s="4" t="s">
        <v>14</v>
      </c>
      <c r="F86" s="18">
        <v>0.15</v>
      </c>
      <c r="G86" s="6"/>
      <c r="H86" s="6"/>
      <c r="I86" s="6"/>
      <c r="J86" s="6">
        <v>0.15</v>
      </c>
      <c r="K86" s="4">
        <v>0.15</v>
      </c>
      <c r="L86" s="19">
        <v>0.15</v>
      </c>
      <c r="M86" s="4">
        <v>0.15</v>
      </c>
      <c r="N86" s="9">
        <f t="shared" si="5"/>
        <v>0</v>
      </c>
      <c r="O86" s="9">
        <f t="shared" si="6"/>
        <v>0</v>
      </c>
      <c r="P86" s="3">
        <f>L86-J86</f>
        <v>0</v>
      </c>
    </row>
    <row r="87" spans="1:16">
      <c r="A87" s="6"/>
      <c r="B87" s="6"/>
      <c r="C87" s="6">
        <v>21</v>
      </c>
      <c r="D87" s="6"/>
      <c r="E87" s="4" t="s">
        <v>116</v>
      </c>
      <c r="F87" s="18">
        <v>0.75</v>
      </c>
      <c r="G87" s="6"/>
      <c r="H87" s="6"/>
      <c r="I87" s="6"/>
      <c r="J87" s="6"/>
      <c r="K87" s="4">
        <v>0.75</v>
      </c>
      <c r="L87" s="19">
        <v>0.75</v>
      </c>
      <c r="M87" s="4">
        <v>0.75</v>
      </c>
      <c r="N87" s="9">
        <f t="shared" si="5"/>
        <v>0</v>
      </c>
      <c r="O87" s="9">
        <f t="shared" si="6"/>
        <v>0</v>
      </c>
    </row>
    <row r="88" spans="1:16">
      <c r="A88" s="6"/>
      <c r="B88" s="6"/>
      <c r="C88" s="6">
        <v>22</v>
      </c>
      <c r="D88" s="6"/>
      <c r="E88" s="4" t="s">
        <v>117</v>
      </c>
      <c r="F88" s="18">
        <v>0.1</v>
      </c>
      <c r="G88" s="6"/>
      <c r="H88" s="6"/>
      <c r="I88" s="6"/>
      <c r="J88" s="6"/>
      <c r="K88" s="4">
        <v>0.1</v>
      </c>
      <c r="L88" s="19">
        <v>0.1</v>
      </c>
      <c r="M88" s="4">
        <v>0.1</v>
      </c>
      <c r="N88" s="9">
        <f t="shared" si="5"/>
        <v>0</v>
      </c>
      <c r="O88" s="9">
        <f t="shared" si="6"/>
        <v>0</v>
      </c>
      <c r="P88" s="3" t="s">
        <v>86</v>
      </c>
    </row>
    <row r="89" spans="1:16">
      <c r="A89" s="6"/>
      <c r="B89" s="6"/>
      <c r="C89" s="6">
        <v>23</v>
      </c>
      <c r="D89" s="6"/>
      <c r="E89" s="4" t="s">
        <v>54</v>
      </c>
      <c r="F89" s="18">
        <v>0.81</v>
      </c>
      <c r="G89" s="6"/>
      <c r="H89" s="6"/>
      <c r="I89" s="6"/>
      <c r="J89" s="6">
        <v>0.2</v>
      </c>
      <c r="K89" s="4">
        <v>0.40500000000000003</v>
      </c>
      <c r="L89" s="19">
        <v>0.81</v>
      </c>
      <c r="M89" s="4">
        <v>0.81</v>
      </c>
      <c r="N89" s="9">
        <f t="shared" si="5"/>
        <v>0</v>
      </c>
      <c r="O89" s="9">
        <f t="shared" si="6"/>
        <v>0</v>
      </c>
      <c r="P89" s="3" t="s">
        <v>118</v>
      </c>
    </row>
    <row r="90" spans="1:16">
      <c r="A90" s="6"/>
      <c r="B90" s="6"/>
      <c r="C90" s="6">
        <v>24</v>
      </c>
      <c r="D90" s="6"/>
      <c r="E90" s="4" t="s">
        <v>119</v>
      </c>
      <c r="F90" s="18">
        <v>0.28000000000000003</v>
      </c>
      <c r="G90" s="6"/>
      <c r="H90" s="6"/>
      <c r="I90" s="6"/>
      <c r="J90" s="6"/>
      <c r="K90" s="4">
        <v>7.0000000000000007E-2</v>
      </c>
      <c r="L90" s="19">
        <v>0.14000000000000001</v>
      </c>
      <c r="M90" s="4">
        <v>0.28000000000000003</v>
      </c>
      <c r="N90" s="9">
        <f t="shared" si="5"/>
        <v>0.14000000000000001</v>
      </c>
      <c r="O90" s="9">
        <f t="shared" si="6"/>
        <v>0</v>
      </c>
      <c r="P90" s="3" t="s">
        <v>120</v>
      </c>
    </row>
    <row r="91" spans="1:16">
      <c r="A91" s="6"/>
      <c r="B91" s="6"/>
      <c r="C91" s="6">
        <v>25</v>
      </c>
      <c r="D91" s="6"/>
      <c r="E91" s="4" t="s">
        <v>121</v>
      </c>
      <c r="F91" s="18">
        <v>1.55</v>
      </c>
      <c r="G91" s="6"/>
      <c r="H91" s="6"/>
      <c r="I91" s="6"/>
      <c r="J91" s="6"/>
      <c r="K91" s="4">
        <v>0.77500000000000002</v>
      </c>
      <c r="L91" s="19">
        <v>1.55</v>
      </c>
      <c r="M91" s="4">
        <v>1.55</v>
      </c>
      <c r="N91" s="9">
        <f t="shared" si="5"/>
        <v>0</v>
      </c>
      <c r="O91" s="9">
        <f t="shared" si="6"/>
        <v>0</v>
      </c>
      <c r="P91" s="3" t="s">
        <v>118</v>
      </c>
    </row>
    <row r="92" spans="1:16">
      <c r="A92" s="6"/>
      <c r="B92" s="6"/>
      <c r="C92" s="6">
        <v>26</v>
      </c>
      <c r="D92" s="6"/>
      <c r="E92" s="4" t="s">
        <v>122</v>
      </c>
      <c r="F92" s="18">
        <v>2.46</v>
      </c>
      <c r="G92" s="6"/>
      <c r="H92" s="6"/>
      <c r="I92" s="6"/>
      <c r="J92" s="6"/>
      <c r="K92" s="4">
        <v>0.49</v>
      </c>
      <c r="L92" s="19">
        <v>0.61499999999999999</v>
      </c>
      <c r="M92" s="4">
        <v>2.46</v>
      </c>
      <c r="N92" s="9">
        <f t="shared" si="5"/>
        <v>1.845</v>
      </c>
      <c r="O92" s="9">
        <f t="shared" si="6"/>
        <v>0</v>
      </c>
      <c r="P92" s="27">
        <v>0.5</v>
      </c>
    </row>
    <row r="93" spans="1:16">
      <c r="A93" s="6"/>
      <c r="B93" s="6"/>
      <c r="C93" s="6"/>
      <c r="D93" s="6"/>
      <c r="E93" s="4"/>
      <c r="F93" s="22"/>
      <c r="M93" s="4"/>
      <c r="N93" s="9">
        <f t="shared" si="5"/>
        <v>0</v>
      </c>
      <c r="O93" s="9">
        <f t="shared" si="6"/>
        <v>0</v>
      </c>
      <c r="P93" s="3">
        <f>L93-J93</f>
        <v>0</v>
      </c>
    </row>
    <row r="94" spans="1:16">
      <c r="A94" s="6"/>
      <c r="B94" s="6" t="s">
        <v>123</v>
      </c>
      <c r="C94" s="6"/>
      <c r="D94" s="6"/>
      <c r="E94" s="67" t="s">
        <v>124</v>
      </c>
      <c r="F94" s="68"/>
      <c r="G94" s="68"/>
      <c r="H94" s="68"/>
      <c r="I94" s="68"/>
      <c r="J94" s="68"/>
      <c r="K94" s="68"/>
      <c r="L94" s="68"/>
      <c r="M94" s="20"/>
      <c r="N94" s="9">
        <f t="shared" si="5"/>
        <v>0</v>
      </c>
      <c r="O94" s="9">
        <f t="shared" si="6"/>
        <v>0</v>
      </c>
      <c r="P94" s="3">
        <f>L94-J94</f>
        <v>0</v>
      </c>
    </row>
    <row r="95" spans="1:16">
      <c r="A95" s="6"/>
      <c r="B95" s="6"/>
      <c r="C95" s="6">
        <v>1</v>
      </c>
      <c r="D95" s="6"/>
      <c r="E95" s="4" t="s">
        <v>125</v>
      </c>
      <c r="F95" s="18">
        <v>0.19</v>
      </c>
      <c r="G95" s="6"/>
      <c r="H95" s="6"/>
      <c r="I95" s="6"/>
      <c r="J95" s="6"/>
      <c r="K95" s="4">
        <v>0.19</v>
      </c>
      <c r="L95" s="19">
        <v>0.19</v>
      </c>
      <c r="M95" s="4">
        <v>0.19</v>
      </c>
      <c r="N95" s="9">
        <f t="shared" si="5"/>
        <v>0</v>
      </c>
      <c r="O95" s="9">
        <f t="shared" si="6"/>
        <v>0</v>
      </c>
      <c r="P95" s="3" t="s">
        <v>118</v>
      </c>
    </row>
    <row r="96" spans="1:16">
      <c r="A96" s="6"/>
      <c r="B96" s="6"/>
      <c r="C96" s="6">
        <v>2</v>
      </c>
      <c r="D96" s="6"/>
      <c r="E96" s="4" t="s">
        <v>126</v>
      </c>
      <c r="F96" s="18">
        <v>0.24</v>
      </c>
      <c r="G96" s="6"/>
      <c r="H96" s="6"/>
      <c r="I96" s="6"/>
      <c r="J96" s="6"/>
      <c r="K96" s="4">
        <v>0.24</v>
      </c>
      <c r="L96" s="19">
        <v>0.24</v>
      </c>
      <c r="M96" s="4">
        <v>0.24</v>
      </c>
      <c r="N96" s="9">
        <f t="shared" si="5"/>
        <v>0</v>
      </c>
      <c r="O96" s="9">
        <f t="shared" si="6"/>
        <v>0</v>
      </c>
      <c r="P96" s="3" t="s">
        <v>86</v>
      </c>
    </row>
    <row r="97" spans="1:16">
      <c r="A97" s="6"/>
      <c r="B97" s="6"/>
      <c r="C97" s="6">
        <v>3</v>
      </c>
      <c r="D97" s="6"/>
      <c r="E97" s="4" t="s">
        <v>127</v>
      </c>
      <c r="F97" s="18">
        <v>0.14000000000000001</v>
      </c>
      <c r="G97" s="6"/>
      <c r="H97" s="6"/>
      <c r="I97" s="6"/>
      <c r="J97" s="6"/>
      <c r="K97" s="4">
        <v>0.14000000000000001</v>
      </c>
      <c r="L97" s="19">
        <v>0.14000000000000001</v>
      </c>
      <c r="M97" s="4">
        <v>0.14000000000000001</v>
      </c>
      <c r="N97" s="9">
        <f t="shared" si="5"/>
        <v>0</v>
      </c>
      <c r="O97" s="9">
        <f t="shared" si="6"/>
        <v>0</v>
      </c>
      <c r="P97" s="3" t="s">
        <v>86</v>
      </c>
    </row>
    <row r="98" spans="1:16">
      <c r="A98" s="6"/>
      <c r="B98" s="6"/>
      <c r="C98" s="6">
        <v>4</v>
      </c>
      <c r="D98" s="6"/>
      <c r="E98" s="4" t="s">
        <v>43</v>
      </c>
      <c r="F98" s="18">
        <v>0.17</v>
      </c>
      <c r="G98" s="6"/>
      <c r="H98" s="6"/>
      <c r="I98" s="6"/>
      <c r="J98" s="6"/>
      <c r="K98" s="4"/>
      <c r="L98" s="19">
        <v>0.17</v>
      </c>
      <c r="M98" s="4">
        <v>0.17</v>
      </c>
      <c r="N98" s="9">
        <f t="shared" si="5"/>
        <v>0</v>
      </c>
      <c r="O98" s="9">
        <f t="shared" si="6"/>
        <v>0</v>
      </c>
      <c r="P98" s="3" t="s">
        <v>118</v>
      </c>
    </row>
    <row r="99" spans="1:16">
      <c r="A99" s="6"/>
      <c r="B99" s="6"/>
      <c r="C99" s="6"/>
      <c r="D99" s="6"/>
      <c r="E99" s="4"/>
      <c r="F99" s="22"/>
      <c r="M99" s="4"/>
      <c r="N99" s="9">
        <f t="shared" si="5"/>
        <v>0</v>
      </c>
      <c r="O99" s="9">
        <f t="shared" si="6"/>
        <v>0</v>
      </c>
      <c r="P99" s="3">
        <f>L99-J99</f>
        <v>0</v>
      </c>
    </row>
    <row r="100" spans="1:16">
      <c r="A100" s="6"/>
      <c r="B100" s="6" t="s">
        <v>128</v>
      </c>
      <c r="C100" s="6"/>
      <c r="D100" s="6"/>
      <c r="E100" s="67" t="s">
        <v>129</v>
      </c>
      <c r="F100" s="68"/>
      <c r="G100" s="68"/>
      <c r="H100" s="68"/>
      <c r="I100" s="68"/>
      <c r="J100" s="68"/>
      <c r="K100" s="68"/>
      <c r="L100" s="68"/>
      <c r="M100" s="20"/>
      <c r="N100" s="9">
        <f t="shared" si="5"/>
        <v>0</v>
      </c>
      <c r="O100" s="9">
        <f t="shared" si="6"/>
        <v>0</v>
      </c>
      <c r="P100" s="3">
        <f>L100-J100</f>
        <v>0</v>
      </c>
    </row>
    <row r="101" spans="1:16">
      <c r="A101" s="6"/>
      <c r="B101" s="6"/>
      <c r="C101" s="6">
        <v>1</v>
      </c>
      <c r="D101" s="6"/>
      <c r="E101" s="4" t="s">
        <v>37</v>
      </c>
      <c r="F101" s="18">
        <v>0.02</v>
      </c>
      <c r="G101" s="6"/>
      <c r="H101" s="6"/>
      <c r="I101" s="6"/>
      <c r="J101" s="6">
        <v>0.02</v>
      </c>
      <c r="K101" s="4">
        <v>0.02</v>
      </c>
      <c r="L101" s="19">
        <v>0.02</v>
      </c>
      <c r="M101" s="4">
        <v>0.02</v>
      </c>
      <c r="N101" s="9">
        <f t="shared" si="5"/>
        <v>0</v>
      </c>
      <c r="O101" s="9">
        <f t="shared" si="6"/>
        <v>0</v>
      </c>
      <c r="P101" s="3">
        <f>L101-J101</f>
        <v>0</v>
      </c>
    </row>
    <row r="102" spans="1:16">
      <c r="A102" s="6"/>
      <c r="B102" s="6"/>
      <c r="C102" s="6">
        <v>2</v>
      </c>
      <c r="D102" s="6"/>
      <c r="E102" s="4" t="s">
        <v>130</v>
      </c>
      <c r="F102" s="18">
        <v>0.12</v>
      </c>
      <c r="G102" s="6"/>
      <c r="H102" s="6"/>
      <c r="I102" s="6"/>
      <c r="J102" s="6">
        <v>0.06</v>
      </c>
      <c r="K102" s="4">
        <v>0.09</v>
      </c>
      <c r="L102" s="19">
        <v>0.12</v>
      </c>
      <c r="M102" s="4">
        <v>0.12</v>
      </c>
      <c r="N102" s="9">
        <f t="shared" si="5"/>
        <v>0</v>
      </c>
      <c r="O102" s="9">
        <f t="shared" si="6"/>
        <v>0</v>
      </c>
      <c r="P102" s="3" t="s">
        <v>118</v>
      </c>
    </row>
    <row r="103" spans="1:16">
      <c r="A103" s="6"/>
      <c r="B103" s="6"/>
      <c r="C103" s="6">
        <v>3</v>
      </c>
      <c r="D103" s="6"/>
      <c r="E103" s="4" t="s">
        <v>131</v>
      </c>
      <c r="F103" s="18">
        <v>0.14000000000000001</v>
      </c>
      <c r="G103" s="6"/>
      <c r="H103" s="6"/>
      <c r="I103" s="6"/>
      <c r="J103" s="6"/>
      <c r="K103" s="4">
        <v>7.0000000000000007E-2</v>
      </c>
      <c r="L103" s="19">
        <v>0.14000000000000001</v>
      </c>
      <c r="M103" s="4">
        <v>0.14000000000000001</v>
      </c>
      <c r="N103" s="9">
        <f t="shared" si="5"/>
        <v>0</v>
      </c>
      <c r="O103" s="9">
        <f t="shared" si="6"/>
        <v>0</v>
      </c>
      <c r="P103" s="3" t="s">
        <v>118</v>
      </c>
    </row>
    <row r="104" spans="1:16">
      <c r="A104" s="6"/>
      <c r="B104" s="6"/>
      <c r="C104" s="6">
        <v>4</v>
      </c>
      <c r="D104" s="6"/>
      <c r="E104" s="4" t="s">
        <v>43</v>
      </c>
      <c r="F104" s="18">
        <v>0.03</v>
      </c>
      <c r="G104" s="6"/>
      <c r="H104" s="6"/>
      <c r="I104" s="6"/>
      <c r="J104" s="6"/>
      <c r="K104" s="4"/>
      <c r="L104" s="19">
        <v>0.03</v>
      </c>
      <c r="M104" s="4">
        <v>0.03</v>
      </c>
      <c r="N104" s="9">
        <f t="shared" si="5"/>
        <v>0</v>
      </c>
      <c r="O104" s="9">
        <f t="shared" si="6"/>
        <v>0</v>
      </c>
      <c r="P104" s="3" t="s">
        <v>118</v>
      </c>
    </row>
    <row r="105" spans="1:16">
      <c r="A105" s="6"/>
      <c r="B105" s="6"/>
      <c r="C105" s="6">
        <v>5</v>
      </c>
      <c r="D105" s="6"/>
      <c r="E105" s="4" t="s">
        <v>132</v>
      </c>
      <c r="F105" s="18">
        <v>0.06</v>
      </c>
      <c r="G105" s="6"/>
      <c r="H105" s="6"/>
      <c r="I105" s="6"/>
      <c r="J105" s="6"/>
      <c r="K105" s="4"/>
      <c r="L105" s="19"/>
      <c r="M105" s="4"/>
      <c r="N105" s="9">
        <f t="shared" si="5"/>
        <v>0</v>
      </c>
      <c r="O105" s="9">
        <f t="shared" si="6"/>
        <v>0.06</v>
      </c>
      <c r="P105" s="3">
        <f t="shared" ref="P105:P111" si="7">L105-J105</f>
        <v>0</v>
      </c>
    </row>
    <row r="106" spans="1:16">
      <c r="A106" s="6"/>
      <c r="B106" s="6"/>
      <c r="C106" s="6"/>
      <c r="D106" s="6"/>
      <c r="E106" s="4"/>
      <c r="F106" s="22"/>
      <c r="M106" s="4"/>
      <c r="N106" s="9">
        <f t="shared" si="5"/>
        <v>0</v>
      </c>
      <c r="O106" s="9">
        <f t="shared" si="6"/>
        <v>0</v>
      </c>
      <c r="P106" s="3">
        <f t="shared" si="7"/>
        <v>0</v>
      </c>
    </row>
    <row r="107" spans="1:16">
      <c r="A107" s="6"/>
      <c r="B107" s="6" t="s">
        <v>133</v>
      </c>
      <c r="C107" s="6"/>
      <c r="D107" s="6"/>
      <c r="E107" s="67" t="s">
        <v>134</v>
      </c>
      <c r="F107" s="68"/>
      <c r="G107" s="68"/>
      <c r="H107" s="68"/>
      <c r="I107" s="68"/>
      <c r="J107" s="68"/>
      <c r="K107" s="68"/>
      <c r="L107" s="68"/>
      <c r="M107" s="20"/>
      <c r="N107" s="9">
        <f t="shared" si="5"/>
        <v>0</v>
      </c>
      <c r="O107" s="9">
        <f t="shared" si="6"/>
        <v>0</v>
      </c>
      <c r="P107" s="3">
        <f t="shared" si="7"/>
        <v>0</v>
      </c>
    </row>
    <row r="108" spans="1:16">
      <c r="A108" s="6"/>
      <c r="B108" s="6"/>
      <c r="C108" s="6">
        <v>1</v>
      </c>
      <c r="D108" s="6"/>
      <c r="E108" s="4" t="s">
        <v>135</v>
      </c>
      <c r="F108" s="18">
        <v>0.2</v>
      </c>
      <c r="G108" s="6"/>
      <c r="H108" s="25">
        <v>0.1</v>
      </c>
      <c r="I108" s="6">
        <v>0.2</v>
      </c>
      <c r="J108" s="6">
        <v>0.2</v>
      </c>
      <c r="K108" s="4">
        <v>0.2</v>
      </c>
      <c r="L108" s="19">
        <v>0.2</v>
      </c>
      <c r="M108" s="4">
        <v>0.2</v>
      </c>
      <c r="N108" s="9">
        <f t="shared" si="5"/>
        <v>0</v>
      </c>
      <c r="O108" s="9">
        <f t="shared" si="6"/>
        <v>0</v>
      </c>
      <c r="P108" s="3">
        <f t="shared" si="7"/>
        <v>0</v>
      </c>
    </row>
    <row r="109" spans="1:16">
      <c r="A109" s="6"/>
      <c r="B109" s="6"/>
      <c r="C109" s="6">
        <v>2</v>
      </c>
      <c r="D109" s="6"/>
      <c r="E109" s="4" t="s">
        <v>14</v>
      </c>
      <c r="F109" s="18">
        <v>7.0000000000000007E-2</v>
      </c>
      <c r="G109" s="6"/>
      <c r="H109" s="6"/>
      <c r="I109" s="6">
        <v>7.0000000000000007E-2</v>
      </c>
      <c r="J109" s="6">
        <v>7.0000000000000007E-2</v>
      </c>
      <c r="K109" s="4">
        <v>7.0000000000000007E-2</v>
      </c>
      <c r="L109" s="19">
        <v>7.0000000000000007E-2</v>
      </c>
      <c r="M109" s="4">
        <v>7.0000000000000007E-2</v>
      </c>
      <c r="N109" s="9">
        <f t="shared" si="5"/>
        <v>0</v>
      </c>
      <c r="O109" s="9">
        <f t="shared" si="6"/>
        <v>0</v>
      </c>
      <c r="P109" s="3">
        <f t="shared" si="7"/>
        <v>0</v>
      </c>
    </row>
    <row r="110" spans="1:16">
      <c r="A110" s="6"/>
      <c r="B110" s="6"/>
      <c r="C110" s="6">
        <v>3</v>
      </c>
      <c r="D110" s="6"/>
      <c r="E110" s="4" t="s">
        <v>136</v>
      </c>
      <c r="F110" s="18">
        <v>0.55000000000000004</v>
      </c>
      <c r="G110" s="6"/>
      <c r="H110" s="6"/>
      <c r="I110" s="6">
        <v>0.55000000000000004</v>
      </c>
      <c r="J110" s="6">
        <v>0.55000000000000004</v>
      </c>
      <c r="K110" s="4">
        <v>0.55000000000000004</v>
      </c>
      <c r="L110" s="19">
        <v>0.55000000000000004</v>
      </c>
      <c r="M110" s="4">
        <v>0.55000000000000004</v>
      </c>
      <c r="N110" s="9">
        <f t="shared" si="5"/>
        <v>0</v>
      </c>
      <c r="O110" s="9">
        <f t="shared" si="6"/>
        <v>0</v>
      </c>
      <c r="P110" s="3">
        <f t="shared" si="7"/>
        <v>0</v>
      </c>
    </row>
    <row r="111" spans="1:16">
      <c r="A111" s="6"/>
      <c r="B111" s="6"/>
      <c r="C111" s="6">
        <v>4</v>
      </c>
      <c r="D111" s="6"/>
      <c r="E111" s="4" t="s">
        <v>137</v>
      </c>
      <c r="F111" s="18">
        <v>0.47</v>
      </c>
      <c r="G111" s="6"/>
      <c r="H111" s="6"/>
      <c r="I111" s="6"/>
      <c r="J111" s="6">
        <v>0.47</v>
      </c>
      <c r="K111" s="4">
        <v>0.47</v>
      </c>
      <c r="L111" s="19">
        <v>0.47</v>
      </c>
      <c r="M111" s="4">
        <v>0.47</v>
      </c>
      <c r="N111" s="9">
        <f t="shared" si="5"/>
        <v>0</v>
      </c>
      <c r="O111" s="9">
        <f t="shared" si="6"/>
        <v>0</v>
      </c>
      <c r="P111" s="3">
        <f t="shared" si="7"/>
        <v>0</v>
      </c>
    </row>
    <row r="112" spans="1:16">
      <c r="A112" s="6"/>
      <c r="B112" s="6"/>
      <c r="C112" s="6">
        <v>5</v>
      </c>
      <c r="D112" s="6"/>
      <c r="E112" s="4" t="s">
        <v>138</v>
      </c>
      <c r="F112" s="18">
        <v>0.2</v>
      </c>
      <c r="G112" s="6"/>
      <c r="H112" s="6"/>
      <c r="I112" s="6"/>
      <c r="J112" s="6">
        <v>0.1</v>
      </c>
      <c r="K112" s="4">
        <v>0.1</v>
      </c>
      <c r="L112" s="19">
        <v>0.1</v>
      </c>
      <c r="M112" s="4">
        <v>0.2</v>
      </c>
      <c r="N112" s="9">
        <f t="shared" si="5"/>
        <v>0.1</v>
      </c>
      <c r="O112" s="9">
        <f t="shared" si="6"/>
        <v>0</v>
      </c>
      <c r="P112" s="27">
        <v>0.5</v>
      </c>
    </row>
    <row r="113" spans="1:16">
      <c r="A113" s="6"/>
      <c r="B113" s="6"/>
      <c r="C113" s="6">
        <v>6</v>
      </c>
      <c r="D113" s="6"/>
      <c r="E113" s="4" t="s">
        <v>139</v>
      </c>
      <c r="F113" s="18">
        <v>0.08</v>
      </c>
      <c r="G113" s="6"/>
      <c r="H113" s="6"/>
      <c r="I113" s="6"/>
      <c r="J113" s="6"/>
      <c r="K113" s="4">
        <v>0.08</v>
      </c>
      <c r="L113" s="19">
        <v>0.08</v>
      </c>
      <c r="M113" s="4">
        <v>0.08</v>
      </c>
      <c r="N113" s="9">
        <f t="shared" si="5"/>
        <v>0</v>
      </c>
      <c r="O113" s="9">
        <f t="shared" si="6"/>
        <v>0</v>
      </c>
      <c r="P113" s="3" t="s">
        <v>118</v>
      </c>
    </row>
    <row r="114" spans="1:16">
      <c r="A114" s="6"/>
      <c r="B114" s="6"/>
      <c r="C114" s="6"/>
      <c r="D114" s="6"/>
      <c r="E114" s="4"/>
      <c r="F114" s="22"/>
      <c r="M114" s="4"/>
      <c r="N114" s="9">
        <f t="shared" si="5"/>
        <v>0</v>
      </c>
      <c r="O114" s="9">
        <f t="shared" si="6"/>
        <v>0</v>
      </c>
      <c r="P114" s="3">
        <f>L114-J114</f>
        <v>0</v>
      </c>
    </row>
    <row r="115" spans="1:16">
      <c r="A115" s="6"/>
      <c r="B115" s="6" t="s">
        <v>140</v>
      </c>
      <c r="C115" s="6"/>
      <c r="D115" s="6"/>
      <c r="E115" s="67" t="s">
        <v>141</v>
      </c>
      <c r="F115" s="68"/>
      <c r="G115" s="68"/>
      <c r="H115" s="68"/>
      <c r="I115" s="68"/>
      <c r="J115" s="68"/>
      <c r="K115" s="68"/>
      <c r="L115" s="68"/>
      <c r="M115" s="20"/>
      <c r="N115" s="9">
        <f t="shared" si="5"/>
        <v>0</v>
      </c>
      <c r="O115" s="9">
        <f t="shared" si="6"/>
        <v>0</v>
      </c>
      <c r="P115" s="3">
        <f>L115-J115</f>
        <v>0</v>
      </c>
    </row>
    <row r="116" spans="1:16">
      <c r="A116" s="6"/>
      <c r="B116" s="6"/>
      <c r="C116" s="6"/>
      <c r="D116" s="6"/>
      <c r="E116" s="4" t="s">
        <v>142</v>
      </c>
      <c r="F116" s="18">
        <v>1.33</v>
      </c>
      <c r="G116" s="6"/>
      <c r="H116" s="6"/>
      <c r="I116" s="6">
        <v>0.52</v>
      </c>
      <c r="J116" s="6">
        <v>0.52</v>
      </c>
      <c r="K116" s="4">
        <v>0.66500000000000004</v>
      </c>
      <c r="L116" s="19">
        <v>1</v>
      </c>
      <c r="M116" s="4">
        <v>1</v>
      </c>
      <c r="N116" s="9">
        <f t="shared" si="5"/>
        <v>0</v>
      </c>
      <c r="O116" s="9">
        <f t="shared" si="6"/>
        <v>0.33000000000000007</v>
      </c>
      <c r="P116" s="27">
        <v>0.9</v>
      </c>
    </row>
    <row r="117" spans="1:16">
      <c r="A117" s="6"/>
      <c r="B117" s="6"/>
      <c r="C117" s="6"/>
      <c r="D117" s="6"/>
      <c r="E117" s="4"/>
      <c r="F117" s="22"/>
      <c r="M117" s="4"/>
      <c r="N117" s="9">
        <f t="shared" si="5"/>
        <v>0</v>
      </c>
      <c r="O117" s="9">
        <f t="shared" si="6"/>
        <v>0</v>
      </c>
      <c r="P117" s="3">
        <f>L117-J117</f>
        <v>0</v>
      </c>
    </row>
    <row r="118" spans="1:16">
      <c r="A118" s="6"/>
      <c r="B118" s="6" t="s">
        <v>143</v>
      </c>
      <c r="C118" s="6"/>
      <c r="D118" s="6"/>
      <c r="E118" s="67" t="s">
        <v>144</v>
      </c>
      <c r="F118" s="68"/>
      <c r="G118" s="68"/>
      <c r="H118" s="68"/>
      <c r="I118" s="68"/>
      <c r="J118" s="68"/>
      <c r="K118" s="68"/>
      <c r="L118" s="68"/>
      <c r="M118" s="20"/>
      <c r="N118" s="9">
        <f t="shared" si="5"/>
        <v>0</v>
      </c>
      <c r="O118" s="9">
        <f t="shared" si="6"/>
        <v>0</v>
      </c>
      <c r="P118" s="3">
        <f>L118-J118</f>
        <v>0</v>
      </c>
    </row>
    <row r="119" spans="1:16">
      <c r="A119" s="6"/>
      <c r="B119" s="6"/>
      <c r="C119" s="6">
        <v>1</v>
      </c>
      <c r="D119" s="6"/>
      <c r="E119" s="4" t="s">
        <v>145</v>
      </c>
      <c r="F119" s="18">
        <v>0.11</v>
      </c>
      <c r="G119" s="6">
        <v>0.11</v>
      </c>
      <c r="H119" s="6">
        <v>0.11</v>
      </c>
      <c r="I119" s="6">
        <v>0.11</v>
      </c>
      <c r="J119" s="6">
        <v>0.11</v>
      </c>
      <c r="K119" s="4">
        <v>0.11</v>
      </c>
      <c r="L119" s="19">
        <v>0.11</v>
      </c>
      <c r="M119" s="4">
        <v>0.11</v>
      </c>
      <c r="N119" s="9">
        <f t="shared" si="5"/>
        <v>0</v>
      </c>
      <c r="O119" s="9">
        <f t="shared" si="6"/>
        <v>0</v>
      </c>
      <c r="P119" s="3">
        <f>L119-J119</f>
        <v>0</v>
      </c>
    </row>
    <row r="120" spans="1:16">
      <c r="A120" s="6"/>
      <c r="B120" s="6"/>
      <c r="C120" s="6">
        <v>2</v>
      </c>
      <c r="D120" s="6"/>
      <c r="E120" s="4" t="s">
        <v>146</v>
      </c>
      <c r="F120" s="18">
        <v>0.16</v>
      </c>
      <c r="G120" s="6"/>
      <c r="H120" s="6"/>
      <c r="I120" s="6"/>
      <c r="J120" s="6"/>
      <c r="K120" s="4">
        <v>0.12</v>
      </c>
      <c r="L120" s="19">
        <v>0.16</v>
      </c>
      <c r="M120" s="4">
        <v>0.16</v>
      </c>
      <c r="N120" s="9">
        <f t="shared" si="5"/>
        <v>0</v>
      </c>
      <c r="O120" s="9">
        <f t="shared" si="6"/>
        <v>0</v>
      </c>
      <c r="P120" s="27" t="s">
        <v>118</v>
      </c>
    </row>
    <row r="121" spans="1:16">
      <c r="A121" s="6"/>
      <c r="B121" s="6"/>
      <c r="C121" s="6">
        <v>3</v>
      </c>
      <c r="D121" s="6"/>
      <c r="E121" s="4" t="s">
        <v>147</v>
      </c>
      <c r="F121" s="18">
        <v>0.16</v>
      </c>
      <c r="G121" s="6"/>
      <c r="H121" s="6"/>
      <c r="I121" s="6"/>
      <c r="J121" s="6"/>
      <c r="K121" s="4"/>
      <c r="L121" s="19"/>
      <c r="M121" s="4">
        <v>0.08</v>
      </c>
      <c r="N121" s="9">
        <f t="shared" si="5"/>
        <v>0.08</v>
      </c>
      <c r="O121" s="9">
        <f t="shared" si="6"/>
        <v>0.08</v>
      </c>
      <c r="P121" s="3">
        <f>L121-J121</f>
        <v>0</v>
      </c>
    </row>
    <row r="122" spans="1:16">
      <c r="A122" s="6"/>
      <c r="B122" s="6"/>
      <c r="C122" s="6">
        <v>4</v>
      </c>
      <c r="D122" s="6"/>
      <c r="E122" s="4" t="s">
        <v>148</v>
      </c>
      <c r="F122" s="18">
        <v>0.24</v>
      </c>
      <c r="G122" s="6"/>
      <c r="H122" s="6"/>
      <c r="I122" s="6"/>
      <c r="J122" s="6">
        <v>0.12</v>
      </c>
      <c r="K122" s="4">
        <v>0.18</v>
      </c>
      <c r="L122" s="19">
        <v>0.24</v>
      </c>
      <c r="M122" s="4">
        <v>0.24</v>
      </c>
      <c r="N122" s="9">
        <f t="shared" si="5"/>
        <v>0</v>
      </c>
      <c r="O122" s="9">
        <f t="shared" si="6"/>
        <v>0</v>
      </c>
      <c r="P122" s="3" t="s">
        <v>118</v>
      </c>
    </row>
    <row r="123" spans="1:16">
      <c r="A123" s="6"/>
      <c r="B123" s="6"/>
      <c r="C123" s="6">
        <v>5</v>
      </c>
      <c r="D123" s="6"/>
      <c r="E123" s="4" t="s">
        <v>149</v>
      </c>
      <c r="F123" s="18"/>
      <c r="G123" s="6"/>
      <c r="H123" s="6"/>
      <c r="I123" s="6"/>
      <c r="J123" s="6"/>
      <c r="K123" s="4"/>
      <c r="L123" s="19"/>
      <c r="M123" s="4"/>
      <c r="N123" s="9">
        <f t="shared" si="5"/>
        <v>0</v>
      </c>
      <c r="O123" s="9">
        <f t="shared" si="6"/>
        <v>0</v>
      </c>
      <c r="P123" s="3">
        <f>L123-J123</f>
        <v>0</v>
      </c>
    </row>
    <row r="124" spans="1:16">
      <c r="A124" s="6"/>
      <c r="B124" s="6"/>
      <c r="C124" s="6"/>
      <c r="D124" s="6" t="s">
        <v>150</v>
      </c>
      <c r="E124" s="4" t="s">
        <v>151</v>
      </c>
      <c r="F124" s="18">
        <v>1.59</v>
      </c>
      <c r="G124" s="6"/>
      <c r="H124" s="6"/>
      <c r="I124" s="28">
        <v>0.95</v>
      </c>
      <c r="J124" s="6">
        <v>0.95</v>
      </c>
      <c r="K124" s="4">
        <v>1.59</v>
      </c>
      <c r="L124" s="19">
        <v>1.59</v>
      </c>
      <c r="M124" s="4">
        <v>1.59</v>
      </c>
      <c r="N124" s="9">
        <f t="shared" si="5"/>
        <v>0</v>
      </c>
      <c r="O124" s="9">
        <f t="shared" si="6"/>
        <v>0</v>
      </c>
    </row>
    <row r="125" spans="1:16">
      <c r="A125" s="6"/>
      <c r="B125" s="6"/>
      <c r="C125" s="6"/>
      <c r="D125" s="6" t="s">
        <v>152</v>
      </c>
      <c r="E125" s="4" t="s">
        <v>153</v>
      </c>
      <c r="F125" s="18">
        <v>0.13</v>
      </c>
      <c r="G125" s="6"/>
      <c r="H125" s="6"/>
      <c r="I125" s="6"/>
      <c r="J125" s="6"/>
      <c r="K125" s="4">
        <v>0.13</v>
      </c>
      <c r="L125" s="19">
        <v>0.13</v>
      </c>
      <c r="M125" s="4">
        <v>0.13</v>
      </c>
      <c r="N125" s="9">
        <f t="shared" si="5"/>
        <v>0</v>
      </c>
      <c r="O125" s="9">
        <f t="shared" si="6"/>
        <v>0</v>
      </c>
      <c r="P125" s="3">
        <f>L125-J125</f>
        <v>0.13</v>
      </c>
    </row>
    <row r="126" spans="1:16">
      <c r="A126" s="6"/>
      <c r="B126" s="6"/>
      <c r="C126" s="6"/>
      <c r="D126" s="6" t="s">
        <v>154</v>
      </c>
      <c r="E126" s="4" t="s">
        <v>155</v>
      </c>
      <c r="F126" s="18">
        <v>0.56000000000000005</v>
      </c>
      <c r="G126" s="6"/>
      <c r="H126" s="6"/>
      <c r="I126" s="6"/>
      <c r="J126" s="6">
        <v>0.28000000000000003</v>
      </c>
      <c r="K126" s="4">
        <v>0.56000000000000005</v>
      </c>
      <c r="L126" s="19">
        <v>0.56000000000000005</v>
      </c>
      <c r="M126" s="4">
        <v>0.56000000000000005</v>
      </c>
      <c r="N126" s="9">
        <f t="shared" si="5"/>
        <v>0</v>
      </c>
      <c r="O126" s="9">
        <f t="shared" si="6"/>
        <v>0</v>
      </c>
      <c r="P126" s="3" t="s">
        <v>118</v>
      </c>
    </row>
    <row r="127" spans="1:16">
      <c r="A127" s="6"/>
      <c r="B127" s="6"/>
      <c r="C127" s="6"/>
      <c r="D127" s="6" t="s">
        <v>156</v>
      </c>
      <c r="E127" s="4" t="s">
        <v>157</v>
      </c>
      <c r="F127" s="18">
        <v>0.4</v>
      </c>
      <c r="G127" s="6"/>
      <c r="H127" s="6"/>
      <c r="I127" s="6"/>
      <c r="J127" s="6">
        <v>0.2</v>
      </c>
      <c r="K127" s="4">
        <v>0.4</v>
      </c>
      <c r="L127" s="19">
        <v>0.4</v>
      </c>
      <c r="M127" s="4">
        <v>0.4</v>
      </c>
      <c r="N127" s="9">
        <f t="shared" si="5"/>
        <v>0</v>
      </c>
      <c r="O127" s="9">
        <f t="shared" si="6"/>
        <v>0</v>
      </c>
      <c r="P127" s="3" t="s">
        <v>118</v>
      </c>
    </row>
    <row r="128" spans="1:16">
      <c r="A128" s="6"/>
      <c r="B128" s="6"/>
      <c r="C128" s="6">
        <v>6</v>
      </c>
      <c r="D128" s="6" t="s">
        <v>150</v>
      </c>
      <c r="E128" s="4" t="s">
        <v>158</v>
      </c>
      <c r="F128" s="18">
        <v>0.4</v>
      </c>
      <c r="G128" s="6"/>
      <c r="H128" s="6"/>
      <c r="I128" s="6"/>
      <c r="J128" s="6"/>
      <c r="K128" s="4"/>
      <c r="L128" s="19"/>
      <c r="M128" s="4">
        <v>0.2</v>
      </c>
      <c r="N128" s="9">
        <f t="shared" si="5"/>
        <v>0.2</v>
      </c>
      <c r="O128" s="9">
        <f t="shared" si="6"/>
        <v>0.2</v>
      </c>
      <c r="P128" s="3">
        <f>L128-J128</f>
        <v>0</v>
      </c>
    </row>
    <row r="129" spans="1:16">
      <c r="A129" s="6"/>
      <c r="B129" s="6"/>
      <c r="C129" s="6">
        <v>7</v>
      </c>
      <c r="D129" s="6" t="s">
        <v>150</v>
      </c>
      <c r="E129" s="4" t="s">
        <v>159</v>
      </c>
      <c r="F129" s="18">
        <v>0.16</v>
      </c>
      <c r="G129" s="6"/>
      <c r="H129" s="6"/>
      <c r="I129" s="6"/>
      <c r="J129" s="6"/>
      <c r="K129" s="4">
        <v>0.08</v>
      </c>
      <c r="L129" s="19">
        <v>0.16</v>
      </c>
      <c r="M129" s="4">
        <v>0.16</v>
      </c>
      <c r="N129" s="9">
        <f t="shared" si="5"/>
        <v>0</v>
      </c>
      <c r="O129" s="9">
        <f t="shared" si="6"/>
        <v>0</v>
      </c>
      <c r="P129" s="3" t="s">
        <v>118</v>
      </c>
    </row>
    <row r="130" spans="1:16">
      <c r="A130" s="6"/>
      <c r="B130" s="6"/>
      <c r="C130" s="6">
        <v>8</v>
      </c>
      <c r="D130" s="6"/>
      <c r="E130" s="4" t="s">
        <v>160</v>
      </c>
      <c r="F130" s="18"/>
      <c r="G130" s="6"/>
      <c r="H130" s="6"/>
      <c r="I130" s="6"/>
      <c r="J130" s="6"/>
      <c r="K130" s="4"/>
      <c r="L130" s="19"/>
      <c r="M130" s="4"/>
      <c r="N130" s="9">
        <f t="shared" si="5"/>
        <v>0</v>
      </c>
      <c r="O130" s="9">
        <f t="shared" si="6"/>
        <v>0</v>
      </c>
      <c r="P130" s="3">
        <f>L130-J130</f>
        <v>0</v>
      </c>
    </row>
    <row r="131" spans="1:16">
      <c r="A131" s="6"/>
      <c r="B131" s="6"/>
      <c r="C131" s="6"/>
      <c r="D131" s="6" t="s">
        <v>150</v>
      </c>
      <c r="E131" s="4" t="s">
        <v>161</v>
      </c>
      <c r="F131" s="18">
        <v>0.13</v>
      </c>
      <c r="G131" s="6"/>
      <c r="H131" s="6"/>
      <c r="I131" s="6"/>
      <c r="J131" s="6"/>
      <c r="K131" s="4">
        <v>6.5000000000000002E-2</v>
      </c>
      <c r="L131" s="19">
        <v>0.13</v>
      </c>
      <c r="M131" s="4">
        <v>0.13</v>
      </c>
      <c r="N131" s="9">
        <f t="shared" si="5"/>
        <v>0</v>
      </c>
      <c r="O131" s="9">
        <f t="shared" si="6"/>
        <v>0</v>
      </c>
      <c r="P131" s="27" t="s">
        <v>118</v>
      </c>
    </row>
    <row r="132" spans="1:16">
      <c r="A132" s="6"/>
      <c r="B132" s="6"/>
      <c r="C132" s="6"/>
      <c r="D132" s="6" t="s">
        <v>152</v>
      </c>
      <c r="E132" s="4" t="s">
        <v>162</v>
      </c>
      <c r="F132" s="18">
        <v>0.24</v>
      </c>
      <c r="G132" s="6"/>
      <c r="H132" s="6"/>
      <c r="I132" s="6"/>
      <c r="J132" s="6">
        <v>0.12</v>
      </c>
      <c r="K132" s="4">
        <v>0.18</v>
      </c>
      <c r="L132" s="19">
        <v>0.24</v>
      </c>
      <c r="M132" s="4">
        <v>0.24</v>
      </c>
      <c r="N132" s="9">
        <f t="shared" si="5"/>
        <v>0</v>
      </c>
      <c r="O132" s="9">
        <f t="shared" si="6"/>
        <v>0</v>
      </c>
      <c r="P132" s="27" t="s">
        <v>118</v>
      </c>
    </row>
    <row r="133" spans="1:16">
      <c r="A133" s="6"/>
      <c r="B133" s="6"/>
      <c r="C133" s="6"/>
      <c r="D133" s="6" t="s">
        <v>154</v>
      </c>
      <c r="E133" s="4" t="s">
        <v>163</v>
      </c>
      <c r="F133" s="18">
        <v>0.52</v>
      </c>
      <c r="G133" s="6"/>
      <c r="H133" s="6"/>
      <c r="I133" s="6">
        <v>0.26</v>
      </c>
      <c r="J133" s="6">
        <v>0.26</v>
      </c>
      <c r="K133" s="4">
        <v>0.39</v>
      </c>
      <c r="L133" s="19">
        <v>0.52</v>
      </c>
      <c r="M133" s="4">
        <v>0.52</v>
      </c>
      <c r="N133" s="9">
        <f t="shared" ref="N133:N196" si="8">M133-L133</f>
        <v>0</v>
      </c>
      <c r="O133" s="9">
        <f t="shared" ref="O133:O196" si="9">F133-M133</f>
        <v>0</v>
      </c>
      <c r="P133" s="27" t="s">
        <v>118</v>
      </c>
    </row>
    <row r="134" spans="1:16">
      <c r="A134" s="6"/>
      <c r="B134" s="6"/>
      <c r="C134" s="6"/>
      <c r="D134" s="6" t="s">
        <v>156</v>
      </c>
      <c r="E134" s="4" t="s">
        <v>164</v>
      </c>
      <c r="F134" s="18">
        <v>0.4</v>
      </c>
      <c r="G134" s="6"/>
      <c r="H134" s="6"/>
      <c r="I134" s="6"/>
      <c r="J134" s="6"/>
      <c r="K134" s="4">
        <v>0.1</v>
      </c>
      <c r="L134" s="19">
        <v>0.4</v>
      </c>
      <c r="M134" s="4">
        <v>0.4</v>
      </c>
      <c r="N134" s="9">
        <f t="shared" si="8"/>
        <v>0</v>
      </c>
      <c r="O134" s="9">
        <f t="shared" si="9"/>
        <v>0</v>
      </c>
      <c r="P134" s="27" t="s">
        <v>118</v>
      </c>
    </row>
    <row r="135" spans="1:16">
      <c r="A135" s="6"/>
      <c r="B135" s="6"/>
      <c r="C135" s="6">
        <v>9</v>
      </c>
      <c r="D135" s="6"/>
      <c r="E135" s="4" t="s">
        <v>165</v>
      </c>
      <c r="F135" s="18">
        <v>0.3</v>
      </c>
      <c r="G135" s="6"/>
      <c r="H135" s="6"/>
      <c r="I135" s="6"/>
      <c r="J135" s="6"/>
      <c r="K135" s="4"/>
      <c r="L135" s="19"/>
      <c r="M135" s="4"/>
      <c r="N135" s="9">
        <f t="shared" si="8"/>
        <v>0</v>
      </c>
      <c r="O135" s="9">
        <f t="shared" si="9"/>
        <v>0.3</v>
      </c>
      <c r="P135" s="3">
        <f t="shared" ref="P135:P141" si="10">L135-J135</f>
        <v>0</v>
      </c>
    </row>
    <row r="136" spans="1:16">
      <c r="A136" s="6"/>
      <c r="B136" s="6"/>
      <c r="C136" s="6">
        <v>10</v>
      </c>
      <c r="D136" s="6"/>
      <c r="E136" s="4" t="s">
        <v>166</v>
      </c>
      <c r="F136" s="18">
        <v>0.56000000000000005</v>
      </c>
      <c r="G136" s="6"/>
      <c r="H136" s="6"/>
      <c r="I136" s="6"/>
      <c r="J136" s="6"/>
      <c r="K136" s="4"/>
      <c r="L136" s="19"/>
      <c r="M136" s="4">
        <v>0.28000000000000003</v>
      </c>
      <c r="N136" s="9">
        <f t="shared" si="8"/>
        <v>0.28000000000000003</v>
      </c>
      <c r="O136" s="9">
        <f t="shared" si="9"/>
        <v>0.28000000000000003</v>
      </c>
      <c r="P136" s="27">
        <v>0.5</v>
      </c>
    </row>
    <row r="137" spans="1:16">
      <c r="A137" s="6"/>
      <c r="B137" s="6"/>
      <c r="C137" s="6"/>
      <c r="D137" s="6"/>
      <c r="E137" s="4"/>
      <c r="F137" s="22"/>
      <c r="M137" s="4"/>
      <c r="N137" s="9">
        <f t="shared" si="8"/>
        <v>0</v>
      </c>
      <c r="O137" s="9">
        <f t="shared" si="9"/>
        <v>0</v>
      </c>
      <c r="P137" s="3">
        <f t="shared" si="10"/>
        <v>0</v>
      </c>
    </row>
    <row r="138" spans="1:16">
      <c r="A138" s="6" t="s">
        <v>167</v>
      </c>
      <c r="B138" s="6"/>
      <c r="C138" s="29"/>
      <c r="D138" s="6"/>
      <c r="E138" s="4" t="s">
        <v>168</v>
      </c>
      <c r="F138" s="22"/>
      <c r="M138" s="4"/>
      <c r="N138" s="9">
        <f t="shared" si="8"/>
        <v>0</v>
      </c>
      <c r="O138" s="9">
        <f t="shared" si="9"/>
        <v>0</v>
      </c>
      <c r="P138" s="3">
        <f t="shared" si="10"/>
        <v>0</v>
      </c>
    </row>
    <row r="139" spans="1:16">
      <c r="A139" s="6"/>
      <c r="B139" s="6"/>
      <c r="C139" s="6">
        <v>1</v>
      </c>
      <c r="D139" s="6"/>
      <c r="E139" s="4" t="s">
        <v>169</v>
      </c>
      <c r="F139" s="18">
        <v>0.12</v>
      </c>
      <c r="G139" s="6"/>
      <c r="H139" s="6"/>
      <c r="I139" s="6"/>
      <c r="J139" s="6">
        <v>0.12</v>
      </c>
      <c r="K139" s="4">
        <v>0.12</v>
      </c>
      <c r="L139" s="19">
        <v>0.12</v>
      </c>
      <c r="M139" s="4">
        <v>0.12</v>
      </c>
      <c r="N139" s="9">
        <f t="shared" si="8"/>
        <v>0</v>
      </c>
      <c r="O139" s="9">
        <f t="shared" si="9"/>
        <v>0</v>
      </c>
      <c r="P139" s="3">
        <f t="shared" si="10"/>
        <v>0</v>
      </c>
    </row>
    <row r="140" spans="1:16">
      <c r="A140" s="6"/>
      <c r="B140" s="6"/>
      <c r="C140" s="6">
        <v>2</v>
      </c>
      <c r="D140" s="6"/>
      <c r="E140" s="4" t="s">
        <v>170</v>
      </c>
      <c r="F140" s="18">
        <v>0.13</v>
      </c>
      <c r="G140" s="6"/>
      <c r="H140" s="6"/>
      <c r="I140" s="6"/>
      <c r="J140" s="6">
        <v>0.13</v>
      </c>
      <c r="K140" s="4">
        <v>0.13</v>
      </c>
      <c r="L140" s="19">
        <v>0.13</v>
      </c>
      <c r="M140" s="4">
        <v>0.13</v>
      </c>
      <c r="N140" s="9">
        <f t="shared" si="8"/>
        <v>0</v>
      </c>
      <c r="O140" s="9">
        <f t="shared" si="9"/>
        <v>0</v>
      </c>
      <c r="P140" s="3">
        <f t="shared" si="10"/>
        <v>0</v>
      </c>
    </row>
    <row r="141" spans="1:16">
      <c r="A141" s="6"/>
      <c r="B141" s="6"/>
      <c r="C141" s="6">
        <v>3</v>
      </c>
      <c r="D141" s="6"/>
      <c r="E141" s="4" t="s">
        <v>171</v>
      </c>
      <c r="F141" s="18">
        <v>0.09</v>
      </c>
      <c r="G141" s="6"/>
      <c r="H141" s="6"/>
      <c r="I141" s="6"/>
      <c r="J141" s="6">
        <v>0.09</v>
      </c>
      <c r="K141" s="4">
        <v>0.09</v>
      </c>
      <c r="L141" s="19">
        <v>0.09</v>
      </c>
      <c r="M141" s="4">
        <v>0.09</v>
      </c>
      <c r="N141" s="9">
        <f t="shared" si="8"/>
        <v>0</v>
      </c>
      <c r="O141" s="9">
        <f t="shared" si="9"/>
        <v>0</v>
      </c>
      <c r="P141" s="3">
        <f t="shared" si="10"/>
        <v>0</v>
      </c>
    </row>
    <row r="142" spans="1:16">
      <c r="A142" s="6"/>
      <c r="B142" s="6"/>
      <c r="C142" s="6">
        <v>4</v>
      </c>
      <c r="D142" s="6"/>
      <c r="E142" s="4" t="s">
        <v>172</v>
      </c>
      <c r="F142" s="18">
        <v>0.12</v>
      </c>
      <c r="G142" s="6"/>
      <c r="H142" s="6"/>
      <c r="I142" s="6"/>
      <c r="J142" s="6">
        <v>0.06</v>
      </c>
      <c r="K142" s="4">
        <v>0.12</v>
      </c>
      <c r="L142" s="19">
        <v>0.12</v>
      </c>
      <c r="M142" s="4">
        <v>0.12</v>
      </c>
      <c r="N142" s="9">
        <f t="shared" si="8"/>
        <v>0</v>
      </c>
      <c r="O142" s="9">
        <f t="shared" si="9"/>
        <v>0</v>
      </c>
    </row>
    <row r="143" spans="1:16">
      <c r="A143" s="6"/>
      <c r="B143" s="6"/>
      <c r="C143" s="6">
        <v>5</v>
      </c>
      <c r="D143" s="6"/>
      <c r="E143" s="4" t="s">
        <v>173</v>
      </c>
      <c r="F143" s="18">
        <v>0.16</v>
      </c>
      <c r="G143" s="6"/>
      <c r="H143" s="6"/>
      <c r="I143" s="6"/>
      <c r="J143" s="6"/>
      <c r="K143" s="4">
        <v>0.16</v>
      </c>
      <c r="L143" s="19">
        <v>0.16</v>
      </c>
      <c r="M143" s="4">
        <v>0.16</v>
      </c>
      <c r="N143" s="9">
        <f t="shared" si="8"/>
        <v>0</v>
      </c>
      <c r="O143" s="9">
        <f t="shared" si="9"/>
        <v>0</v>
      </c>
      <c r="P143" s="3" t="s">
        <v>86</v>
      </c>
    </row>
    <row r="144" spans="1:16">
      <c r="A144" s="6"/>
      <c r="B144" s="6"/>
      <c r="C144" s="6">
        <v>6</v>
      </c>
      <c r="D144" s="6"/>
      <c r="E144" s="4" t="s">
        <v>174</v>
      </c>
      <c r="F144" s="18">
        <v>0.14000000000000001</v>
      </c>
      <c r="G144" s="6"/>
      <c r="H144" s="6"/>
      <c r="I144" s="6"/>
      <c r="J144" s="6">
        <v>0.14000000000000001</v>
      </c>
      <c r="K144" s="4">
        <v>0.14000000000000001</v>
      </c>
      <c r="L144" s="19">
        <v>0.14000000000000001</v>
      </c>
      <c r="M144" s="4">
        <v>0.14000000000000001</v>
      </c>
      <c r="N144" s="9">
        <f t="shared" si="8"/>
        <v>0</v>
      </c>
      <c r="O144" s="9">
        <f t="shared" si="9"/>
        <v>0</v>
      </c>
      <c r="P144" s="3" t="s">
        <v>86</v>
      </c>
    </row>
    <row r="145" spans="1:16">
      <c r="A145" s="6"/>
      <c r="B145" s="6"/>
      <c r="C145" s="6">
        <v>7</v>
      </c>
      <c r="D145" s="6"/>
      <c r="E145" s="4" t="s">
        <v>175</v>
      </c>
      <c r="F145" s="18">
        <v>0.06</v>
      </c>
      <c r="G145" s="6"/>
      <c r="H145" s="6"/>
      <c r="I145" s="6"/>
      <c r="J145" s="6"/>
      <c r="K145" s="4"/>
      <c r="L145" s="19"/>
      <c r="M145" s="4">
        <v>0.06</v>
      </c>
      <c r="N145" s="9">
        <f t="shared" si="8"/>
        <v>0.06</v>
      </c>
      <c r="O145" s="9">
        <f t="shared" si="9"/>
        <v>0</v>
      </c>
      <c r="P145" s="3" t="s">
        <v>118</v>
      </c>
    </row>
    <row r="146" spans="1:16">
      <c r="A146" s="6"/>
      <c r="B146" s="6"/>
      <c r="C146" s="6">
        <v>8</v>
      </c>
      <c r="D146" s="6"/>
      <c r="E146" s="4" t="s">
        <v>176</v>
      </c>
      <c r="F146" s="18">
        <v>0.13</v>
      </c>
      <c r="G146" s="6"/>
      <c r="H146" s="6"/>
      <c r="I146" s="6"/>
      <c r="J146" s="6"/>
      <c r="K146" s="4">
        <v>6.5000000000000002E-2</v>
      </c>
      <c r="L146" s="19">
        <v>6.5000000000000002E-2</v>
      </c>
      <c r="M146" s="4">
        <v>0.13</v>
      </c>
      <c r="N146" s="9">
        <f t="shared" si="8"/>
        <v>6.5000000000000002E-2</v>
      </c>
      <c r="O146" s="9">
        <f t="shared" si="9"/>
        <v>0</v>
      </c>
      <c r="P146" s="27">
        <v>0.9</v>
      </c>
    </row>
    <row r="147" spans="1:16">
      <c r="A147" s="6"/>
      <c r="B147" s="6"/>
      <c r="C147" s="6">
        <v>9</v>
      </c>
      <c r="D147" s="6"/>
      <c r="E147" s="4" t="s">
        <v>177</v>
      </c>
      <c r="F147" s="18">
        <v>0.2</v>
      </c>
      <c r="G147" s="6"/>
      <c r="H147" s="6"/>
      <c r="I147" s="6"/>
      <c r="J147" s="6"/>
      <c r="K147" s="4"/>
      <c r="L147" s="19"/>
      <c r="M147" s="4">
        <v>0.1</v>
      </c>
      <c r="N147" s="9">
        <f t="shared" si="8"/>
        <v>0.1</v>
      </c>
      <c r="O147" s="9">
        <f t="shared" si="9"/>
        <v>0.1</v>
      </c>
      <c r="P147" s="27">
        <v>0.5</v>
      </c>
    </row>
    <row r="148" spans="1:16">
      <c r="A148" s="6"/>
      <c r="B148" s="6"/>
      <c r="C148" s="6"/>
      <c r="D148" s="6"/>
      <c r="E148" s="4"/>
      <c r="F148" s="22"/>
      <c r="M148" s="4"/>
      <c r="N148" s="9">
        <f t="shared" si="8"/>
        <v>0</v>
      </c>
      <c r="O148" s="9">
        <f t="shared" si="9"/>
        <v>0</v>
      </c>
      <c r="P148" s="3">
        <f t="shared" ref="P148:P155" si="11">L148-J148</f>
        <v>0</v>
      </c>
    </row>
    <row r="149" spans="1:16">
      <c r="A149" s="25" t="s">
        <v>178</v>
      </c>
      <c r="B149" s="6"/>
      <c r="C149" s="6"/>
      <c r="D149" s="6"/>
      <c r="E149" s="4" t="s">
        <v>179</v>
      </c>
      <c r="F149" s="22"/>
      <c r="M149" s="4"/>
      <c r="N149" s="9">
        <f t="shared" si="8"/>
        <v>0</v>
      </c>
      <c r="O149" s="9">
        <f t="shared" si="9"/>
        <v>0</v>
      </c>
      <c r="P149" s="3">
        <f t="shared" si="11"/>
        <v>0</v>
      </c>
    </row>
    <row r="150" spans="1:16">
      <c r="A150" s="6"/>
      <c r="B150" s="6"/>
      <c r="C150" s="6">
        <v>1</v>
      </c>
      <c r="D150" s="6"/>
      <c r="E150" s="4" t="s">
        <v>37</v>
      </c>
      <c r="F150" s="18">
        <v>0.01</v>
      </c>
      <c r="G150" s="6"/>
      <c r="H150" s="6"/>
      <c r="I150" s="6">
        <v>0.01</v>
      </c>
      <c r="J150" s="6">
        <v>0.01</v>
      </c>
      <c r="K150" s="4">
        <v>0.01</v>
      </c>
      <c r="L150" s="19">
        <v>0.01</v>
      </c>
      <c r="M150" s="4">
        <v>0.01</v>
      </c>
      <c r="N150" s="9">
        <f t="shared" si="8"/>
        <v>0</v>
      </c>
      <c r="O150" s="9">
        <f t="shared" si="9"/>
        <v>0</v>
      </c>
      <c r="P150" s="3">
        <f t="shared" si="11"/>
        <v>0</v>
      </c>
    </row>
    <row r="151" spans="1:16">
      <c r="A151" s="6"/>
      <c r="B151" s="6"/>
      <c r="C151" s="6">
        <v>2</v>
      </c>
      <c r="D151" s="6"/>
      <c r="E151" s="4" t="s">
        <v>180</v>
      </c>
      <c r="F151" s="18">
        <v>0.52</v>
      </c>
      <c r="G151" s="6"/>
      <c r="H151" s="6"/>
      <c r="I151" s="6">
        <v>0.52</v>
      </c>
      <c r="J151" s="6">
        <v>0.52</v>
      </c>
      <c r="K151" s="4">
        <v>0.52</v>
      </c>
      <c r="L151" s="19">
        <v>0.52</v>
      </c>
      <c r="M151" s="4">
        <v>0.52</v>
      </c>
      <c r="N151" s="9">
        <f t="shared" si="8"/>
        <v>0</v>
      </c>
      <c r="O151" s="9">
        <f t="shared" si="9"/>
        <v>0</v>
      </c>
      <c r="P151" s="3">
        <f t="shared" si="11"/>
        <v>0</v>
      </c>
    </row>
    <row r="152" spans="1:16">
      <c r="A152" s="6"/>
      <c r="B152" s="6"/>
      <c r="C152" s="6">
        <v>3</v>
      </c>
      <c r="D152" s="6"/>
      <c r="E152" s="4" t="s">
        <v>181</v>
      </c>
      <c r="F152" s="18">
        <v>0.17</v>
      </c>
      <c r="G152" s="6"/>
      <c r="H152" s="6"/>
      <c r="I152" s="6">
        <v>0.17</v>
      </c>
      <c r="J152" s="6">
        <v>0.17</v>
      </c>
      <c r="K152" s="4">
        <v>0.17</v>
      </c>
      <c r="L152" s="19">
        <v>0.17</v>
      </c>
      <c r="M152" s="4">
        <v>0.17</v>
      </c>
      <c r="N152" s="9">
        <f t="shared" si="8"/>
        <v>0</v>
      </c>
      <c r="O152" s="9">
        <f t="shared" si="9"/>
        <v>0</v>
      </c>
      <c r="P152" s="3">
        <f t="shared" si="11"/>
        <v>0</v>
      </c>
    </row>
    <row r="153" spans="1:16">
      <c r="A153" s="6"/>
      <c r="B153" s="6"/>
      <c r="C153" s="6">
        <v>4</v>
      </c>
      <c r="D153" s="6"/>
      <c r="E153" s="4" t="s">
        <v>182</v>
      </c>
      <c r="F153" s="18">
        <v>0.02</v>
      </c>
      <c r="G153" s="6"/>
      <c r="H153" s="6"/>
      <c r="I153" s="6"/>
      <c r="J153" s="6">
        <v>0.02</v>
      </c>
      <c r="K153" s="4">
        <v>0.02</v>
      </c>
      <c r="L153" s="19">
        <v>0.02</v>
      </c>
      <c r="M153" s="4">
        <v>0.02</v>
      </c>
      <c r="N153" s="9">
        <f t="shared" si="8"/>
        <v>0</v>
      </c>
      <c r="O153" s="9">
        <f t="shared" si="9"/>
        <v>0</v>
      </c>
      <c r="P153" s="3">
        <f t="shared" si="11"/>
        <v>0</v>
      </c>
    </row>
    <row r="154" spans="1:16">
      <c r="A154" s="6"/>
      <c r="B154" s="6"/>
      <c r="C154" s="6">
        <v>5</v>
      </c>
      <c r="D154" s="6"/>
      <c r="E154" s="4" t="s">
        <v>183</v>
      </c>
      <c r="F154" s="18">
        <v>0.15</v>
      </c>
      <c r="G154" s="6"/>
      <c r="H154" s="6"/>
      <c r="I154" s="6"/>
      <c r="J154" s="6">
        <v>0.15</v>
      </c>
      <c r="K154" s="4">
        <v>0.15</v>
      </c>
      <c r="L154" s="19">
        <v>0.15</v>
      </c>
      <c r="M154" s="4">
        <v>0.15</v>
      </c>
      <c r="N154" s="9">
        <f t="shared" si="8"/>
        <v>0</v>
      </c>
      <c r="O154" s="9">
        <f t="shared" si="9"/>
        <v>0</v>
      </c>
      <c r="P154" s="3">
        <f t="shared" si="11"/>
        <v>0</v>
      </c>
    </row>
    <row r="155" spans="1:16">
      <c r="A155" s="6"/>
      <c r="B155" s="6"/>
      <c r="C155" s="6">
        <v>6</v>
      </c>
      <c r="D155" s="6"/>
      <c r="E155" s="4" t="s">
        <v>184</v>
      </c>
      <c r="F155" s="18">
        <v>0.02</v>
      </c>
      <c r="G155" s="6"/>
      <c r="H155" s="6"/>
      <c r="I155" s="6"/>
      <c r="J155" s="6">
        <v>0.02</v>
      </c>
      <c r="K155" s="4">
        <v>0.02</v>
      </c>
      <c r="L155" s="19">
        <v>0.02</v>
      </c>
      <c r="M155" s="4">
        <v>0.02</v>
      </c>
      <c r="N155" s="9">
        <f t="shared" si="8"/>
        <v>0</v>
      </c>
      <c r="O155" s="9">
        <f t="shared" si="9"/>
        <v>0</v>
      </c>
      <c r="P155" s="3">
        <f t="shared" si="11"/>
        <v>0</v>
      </c>
    </row>
    <row r="156" spans="1:16">
      <c r="A156" s="6"/>
      <c r="B156" s="6"/>
      <c r="C156" s="6">
        <v>7</v>
      </c>
      <c r="D156" s="6"/>
      <c r="E156" s="4" t="s">
        <v>185</v>
      </c>
      <c r="F156" s="18">
        <v>0.19</v>
      </c>
      <c r="G156" s="6"/>
      <c r="H156" s="6"/>
      <c r="I156" s="6"/>
      <c r="J156" s="6"/>
      <c r="K156" s="4">
        <v>0.14249999999999999</v>
      </c>
      <c r="L156" s="19">
        <v>0.19</v>
      </c>
      <c r="M156" s="4">
        <v>0.19</v>
      </c>
      <c r="N156" s="9">
        <f t="shared" si="8"/>
        <v>0</v>
      </c>
      <c r="O156" s="9">
        <f t="shared" si="9"/>
        <v>0</v>
      </c>
      <c r="P156" s="27" t="s">
        <v>118</v>
      </c>
    </row>
    <row r="157" spans="1:16">
      <c r="A157" s="6"/>
      <c r="B157" s="6"/>
      <c r="C157" s="6">
        <v>8</v>
      </c>
      <c r="D157" s="6"/>
      <c r="E157" s="4" t="s">
        <v>186</v>
      </c>
      <c r="F157" s="18">
        <v>0.02</v>
      </c>
      <c r="G157" s="6"/>
      <c r="H157" s="6"/>
      <c r="I157" s="6"/>
      <c r="J157" s="6"/>
      <c r="K157" s="4"/>
      <c r="L157" s="19">
        <v>0.02</v>
      </c>
      <c r="M157" s="4">
        <v>0.02</v>
      </c>
      <c r="N157" s="9">
        <f t="shared" si="8"/>
        <v>0</v>
      </c>
      <c r="O157" s="9">
        <f t="shared" si="9"/>
        <v>0</v>
      </c>
      <c r="P157" s="3" t="s">
        <v>86</v>
      </c>
    </row>
    <row r="158" spans="1:16">
      <c r="A158" s="6"/>
      <c r="B158" s="6"/>
      <c r="C158" s="6">
        <v>9</v>
      </c>
      <c r="D158" s="6"/>
      <c r="E158" s="4" t="s">
        <v>54</v>
      </c>
      <c r="F158" s="18">
        <v>0.11</v>
      </c>
      <c r="G158" s="6"/>
      <c r="H158" s="6"/>
      <c r="I158" s="6"/>
      <c r="J158" s="6"/>
      <c r="K158" s="4"/>
      <c r="L158" s="19">
        <v>0.11</v>
      </c>
      <c r="M158" s="4">
        <v>0.11</v>
      </c>
      <c r="N158" s="9">
        <f t="shared" si="8"/>
        <v>0</v>
      </c>
      <c r="O158" s="9">
        <f t="shared" si="9"/>
        <v>0</v>
      </c>
      <c r="P158" s="3" t="s">
        <v>86</v>
      </c>
    </row>
    <row r="159" spans="1:16">
      <c r="A159" s="6"/>
      <c r="B159" s="6"/>
      <c r="C159" s="6">
        <v>10</v>
      </c>
      <c r="D159" s="6"/>
      <c r="E159" s="4" t="s">
        <v>187</v>
      </c>
      <c r="F159" s="18">
        <v>0.06</v>
      </c>
      <c r="G159" s="6"/>
      <c r="H159" s="6"/>
      <c r="I159" s="6"/>
      <c r="J159" s="6"/>
      <c r="K159" s="4"/>
      <c r="L159" s="19"/>
      <c r="M159" s="4">
        <v>0.06</v>
      </c>
      <c r="N159" s="9">
        <f t="shared" si="8"/>
        <v>0.06</v>
      </c>
      <c r="O159" s="9">
        <f t="shared" si="9"/>
        <v>0</v>
      </c>
      <c r="P159" s="27">
        <v>0.5</v>
      </c>
    </row>
    <row r="160" spans="1:16">
      <c r="A160" s="6"/>
      <c r="B160" s="6"/>
      <c r="C160" s="6">
        <v>11</v>
      </c>
      <c r="D160" s="6"/>
      <c r="E160" s="4" t="s">
        <v>188</v>
      </c>
      <c r="F160" s="18">
        <v>0.13</v>
      </c>
      <c r="G160" s="6"/>
      <c r="H160" s="6"/>
      <c r="I160" s="6"/>
      <c r="J160" s="6"/>
      <c r="K160" s="4">
        <v>3.2500000000000001E-2</v>
      </c>
      <c r="L160" s="19">
        <v>3.2500000000000001E-2</v>
      </c>
      <c r="M160" s="4">
        <v>6.5000000000000002E-2</v>
      </c>
      <c r="N160" s="9">
        <f t="shared" si="8"/>
        <v>3.2500000000000001E-2</v>
      </c>
      <c r="O160" s="9">
        <f t="shared" si="9"/>
        <v>6.5000000000000002E-2</v>
      </c>
      <c r="P160" s="27">
        <v>0.5</v>
      </c>
    </row>
    <row r="161" spans="1:16">
      <c r="A161" s="6"/>
      <c r="B161" s="6"/>
      <c r="C161" s="6"/>
      <c r="D161" s="6"/>
      <c r="E161" s="4"/>
      <c r="F161" s="22"/>
      <c r="M161" s="4"/>
      <c r="N161" s="9">
        <f t="shared" si="8"/>
        <v>0</v>
      </c>
      <c r="O161" s="9">
        <f t="shared" si="9"/>
        <v>0</v>
      </c>
      <c r="P161" s="3">
        <f t="shared" ref="P161:P174" si="12">L161-J161</f>
        <v>0</v>
      </c>
    </row>
    <row r="162" spans="1:16">
      <c r="A162" s="6" t="s">
        <v>189</v>
      </c>
      <c r="B162" s="6"/>
      <c r="C162" s="6"/>
      <c r="D162" s="6"/>
      <c r="E162" s="4" t="s">
        <v>190</v>
      </c>
      <c r="F162" s="18">
        <v>0.4</v>
      </c>
      <c r="G162" s="6">
        <v>0.08</v>
      </c>
      <c r="H162" s="25">
        <v>0.2</v>
      </c>
      <c r="I162" s="6">
        <v>0.2</v>
      </c>
      <c r="J162" s="6">
        <v>0.2</v>
      </c>
      <c r="K162" s="4">
        <v>0.2</v>
      </c>
      <c r="L162" s="19">
        <v>0.2</v>
      </c>
      <c r="M162" s="4">
        <v>0.3</v>
      </c>
      <c r="N162" s="9">
        <f t="shared" si="8"/>
        <v>9.9999999999999978E-2</v>
      </c>
      <c r="O162" s="9">
        <f t="shared" si="9"/>
        <v>0.10000000000000003</v>
      </c>
      <c r="P162" s="27">
        <v>0.75</v>
      </c>
    </row>
    <row r="163" spans="1:16">
      <c r="A163" s="6"/>
      <c r="B163" s="6"/>
      <c r="C163" s="6"/>
      <c r="D163" s="6"/>
      <c r="E163" s="4"/>
      <c r="F163" s="22"/>
      <c r="M163" s="4"/>
      <c r="N163" s="9">
        <f t="shared" si="8"/>
        <v>0</v>
      </c>
      <c r="O163" s="9">
        <f t="shared" si="9"/>
        <v>0</v>
      </c>
      <c r="P163" s="3">
        <f t="shared" si="12"/>
        <v>0</v>
      </c>
    </row>
    <row r="164" spans="1:16">
      <c r="A164" s="6" t="s">
        <v>191</v>
      </c>
      <c r="B164" s="6"/>
      <c r="C164" s="6"/>
      <c r="D164" s="6"/>
      <c r="E164" s="4" t="s">
        <v>192</v>
      </c>
      <c r="F164" s="18"/>
      <c r="G164" s="6"/>
      <c r="H164" s="6"/>
      <c r="I164" s="6"/>
      <c r="J164" s="6"/>
      <c r="K164" s="4"/>
      <c r="L164" s="19"/>
      <c r="M164" s="4"/>
      <c r="N164" s="9">
        <f t="shared" si="8"/>
        <v>0</v>
      </c>
      <c r="O164" s="9">
        <f t="shared" si="9"/>
        <v>0</v>
      </c>
      <c r="P164" s="3">
        <f t="shared" si="12"/>
        <v>0</v>
      </c>
    </row>
    <row r="165" spans="1:16">
      <c r="A165" s="6"/>
      <c r="B165" s="6"/>
      <c r="C165" s="6">
        <v>1</v>
      </c>
      <c r="D165" s="6"/>
      <c r="E165" s="4" t="s">
        <v>193</v>
      </c>
      <c r="F165" s="18">
        <v>2.56</v>
      </c>
      <c r="G165" s="6">
        <v>2.56</v>
      </c>
      <c r="H165" s="6">
        <v>2.56</v>
      </c>
      <c r="I165" s="6">
        <v>2.56</v>
      </c>
      <c r="J165" s="6">
        <v>2.56</v>
      </c>
      <c r="K165" s="4">
        <v>2.56</v>
      </c>
      <c r="L165" s="19">
        <v>2.56</v>
      </c>
      <c r="M165" s="4">
        <v>2.56</v>
      </c>
      <c r="N165" s="9">
        <f t="shared" si="8"/>
        <v>0</v>
      </c>
      <c r="O165" s="9">
        <f t="shared" si="9"/>
        <v>0</v>
      </c>
      <c r="P165" s="3">
        <f t="shared" si="12"/>
        <v>0</v>
      </c>
    </row>
    <row r="166" spans="1:16">
      <c r="A166" s="6"/>
      <c r="B166" s="6"/>
      <c r="C166" s="6">
        <v>2</v>
      </c>
      <c r="D166" s="6"/>
      <c r="E166" s="4" t="s">
        <v>194</v>
      </c>
      <c r="F166" s="18">
        <v>0.88</v>
      </c>
      <c r="G166" s="6"/>
      <c r="H166" s="6"/>
      <c r="I166" s="6"/>
      <c r="J166" s="6"/>
      <c r="K166" s="4"/>
      <c r="L166" s="19"/>
      <c r="M166" s="4">
        <v>0.44</v>
      </c>
      <c r="N166" s="9">
        <f t="shared" si="8"/>
        <v>0.44</v>
      </c>
      <c r="O166" s="9">
        <f t="shared" si="9"/>
        <v>0.44</v>
      </c>
      <c r="P166" s="27">
        <v>0.5</v>
      </c>
    </row>
    <row r="167" spans="1:16">
      <c r="A167" s="6"/>
      <c r="B167" s="6"/>
      <c r="C167" s="6"/>
      <c r="D167" s="6"/>
      <c r="E167" s="4"/>
      <c r="F167" s="22"/>
      <c r="M167" s="4"/>
      <c r="N167" s="9">
        <f t="shared" si="8"/>
        <v>0</v>
      </c>
      <c r="O167" s="9">
        <f t="shared" si="9"/>
        <v>0</v>
      </c>
      <c r="P167" s="3">
        <f t="shared" si="12"/>
        <v>0</v>
      </c>
    </row>
    <row r="168" spans="1:16">
      <c r="A168" s="6" t="s">
        <v>195</v>
      </c>
      <c r="B168" s="6"/>
      <c r="C168" s="6"/>
      <c r="D168" s="6"/>
      <c r="E168" s="4" t="s">
        <v>196</v>
      </c>
      <c r="F168" s="22"/>
      <c r="M168" s="4"/>
      <c r="N168" s="9">
        <f t="shared" si="8"/>
        <v>0</v>
      </c>
      <c r="O168" s="9">
        <f t="shared" si="9"/>
        <v>0</v>
      </c>
      <c r="P168" s="3">
        <f t="shared" si="12"/>
        <v>0</v>
      </c>
    </row>
    <row r="169" spans="1:16">
      <c r="A169" s="6"/>
      <c r="B169" s="6"/>
      <c r="C169" s="6">
        <v>1</v>
      </c>
      <c r="D169" s="6"/>
      <c r="E169" s="4" t="s">
        <v>197</v>
      </c>
      <c r="F169" s="18">
        <v>1.74</v>
      </c>
      <c r="G169" s="6">
        <v>1.74</v>
      </c>
      <c r="H169" s="6">
        <v>1.74</v>
      </c>
      <c r="I169" s="6">
        <v>1.74</v>
      </c>
      <c r="J169" s="6">
        <v>1.74</v>
      </c>
      <c r="K169" s="4">
        <v>1.74</v>
      </c>
      <c r="L169" s="19">
        <v>1.74</v>
      </c>
      <c r="M169" s="4">
        <v>1.74</v>
      </c>
      <c r="N169" s="9">
        <f t="shared" si="8"/>
        <v>0</v>
      </c>
      <c r="O169" s="9">
        <f t="shared" si="9"/>
        <v>0</v>
      </c>
      <c r="P169" s="3">
        <f t="shared" si="12"/>
        <v>0</v>
      </c>
    </row>
    <row r="170" spans="1:16">
      <c r="A170" s="6"/>
      <c r="B170" s="6"/>
      <c r="C170" s="6">
        <v>2</v>
      </c>
      <c r="D170" s="6"/>
      <c r="E170" s="4" t="s">
        <v>198</v>
      </c>
      <c r="F170" s="18">
        <v>0.43</v>
      </c>
      <c r="G170" s="6">
        <v>0.28000000000000003</v>
      </c>
      <c r="H170" s="6">
        <v>0.43</v>
      </c>
      <c r="I170" s="6">
        <v>0.43</v>
      </c>
      <c r="J170" s="6">
        <v>0.43</v>
      </c>
      <c r="K170" s="4">
        <v>0.43</v>
      </c>
      <c r="L170" s="19">
        <v>0.43</v>
      </c>
      <c r="M170" s="4">
        <v>0.43</v>
      </c>
      <c r="N170" s="9">
        <f t="shared" si="8"/>
        <v>0</v>
      </c>
      <c r="O170" s="9">
        <f t="shared" si="9"/>
        <v>0</v>
      </c>
      <c r="P170" s="3">
        <f t="shared" si="12"/>
        <v>0</v>
      </c>
    </row>
    <row r="171" spans="1:16">
      <c r="A171" s="6"/>
      <c r="B171" s="6"/>
      <c r="C171" s="6">
        <v>3</v>
      </c>
      <c r="D171" s="6"/>
      <c r="E171" s="4" t="s">
        <v>199</v>
      </c>
      <c r="F171" s="18">
        <v>0.61</v>
      </c>
      <c r="G171" s="6"/>
      <c r="H171" s="25">
        <v>0.30499999999999999</v>
      </c>
      <c r="I171" s="6">
        <v>0.30499999999999999</v>
      </c>
      <c r="J171" s="6">
        <v>0.30499999999999999</v>
      </c>
      <c r="K171" s="4">
        <v>0.30499999999999999</v>
      </c>
      <c r="L171" s="19">
        <v>0.61</v>
      </c>
      <c r="M171" s="4">
        <v>0.61</v>
      </c>
      <c r="N171" s="9">
        <f t="shared" si="8"/>
        <v>0</v>
      </c>
      <c r="O171" s="9">
        <f t="shared" si="9"/>
        <v>0</v>
      </c>
      <c r="P171" s="3">
        <f t="shared" si="12"/>
        <v>0.30499999999999999</v>
      </c>
    </row>
    <row r="172" spans="1:16">
      <c r="A172" s="6"/>
      <c r="B172" s="6"/>
      <c r="C172" s="6"/>
      <c r="D172" s="6"/>
      <c r="E172" s="4"/>
      <c r="F172" s="22"/>
      <c r="M172" s="4"/>
      <c r="N172" s="9">
        <f t="shared" si="8"/>
        <v>0</v>
      </c>
      <c r="O172" s="9">
        <f t="shared" si="9"/>
        <v>0</v>
      </c>
      <c r="P172" s="3">
        <f t="shared" si="12"/>
        <v>0</v>
      </c>
    </row>
    <row r="173" spans="1:16">
      <c r="A173" s="6" t="s">
        <v>200</v>
      </c>
      <c r="B173" s="6"/>
      <c r="C173" s="6"/>
      <c r="D173" s="6"/>
      <c r="E173" s="4" t="s">
        <v>201</v>
      </c>
      <c r="F173" s="22"/>
      <c r="M173" s="4"/>
      <c r="N173" s="9">
        <f t="shared" si="8"/>
        <v>0</v>
      </c>
      <c r="O173" s="9">
        <f t="shared" si="9"/>
        <v>0</v>
      </c>
      <c r="P173" s="3">
        <f t="shared" si="12"/>
        <v>0</v>
      </c>
    </row>
    <row r="174" spans="1:16">
      <c r="A174" s="6"/>
      <c r="B174" s="6"/>
      <c r="C174" s="6">
        <v>1</v>
      </c>
      <c r="D174" s="6"/>
      <c r="E174" s="4" t="s">
        <v>197</v>
      </c>
      <c r="F174" s="18">
        <v>3.21</v>
      </c>
      <c r="G174" s="6">
        <v>3.21</v>
      </c>
      <c r="H174" s="6">
        <v>3.21</v>
      </c>
      <c r="I174" s="6">
        <v>3.21</v>
      </c>
      <c r="J174" s="6">
        <v>3.21</v>
      </c>
      <c r="K174" s="4">
        <v>3.21</v>
      </c>
      <c r="L174" s="19">
        <v>3.21</v>
      </c>
      <c r="M174" s="4">
        <v>3.21</v>
      </c>
      <c r="N174" s="9">
        <f t="shared" si="8"/>
        <v>0</v>
      </c>
      <c r="O174" s="9">
        <f t="shared" si="9"/>
        <v>0</v>
      </c>
      <c r="P174" s="3">
        <f t="shared" si="12"/>
        <v>0</v>
      </c>
    </row>
    <row r="175" spans="1:16">
      <c r="A175" s="6"/>
      <c r="B175" s="6"/>
      <c r="C175" s="6">
        <v>2</v>
      </c>
      <c r="D175" s="6"/>
      <c r="E175" s="4" t="s">
        <v>198</v>
      </c>
      <c r="F175" s="18">
        <v>0.76</v>
      </c>
      <c r="G175" s="6"/>
      <c r="H175" s="25">
        <v>0.25</v>
      </c>
      <c r="I175" s="6">
        <v>0.61</v>
      </c>
      <c r="J175" s="6">
        <v>0.7</v>
      </c>
      <c r="K175" s="4">
        <v>0.65</v>
      </c>
      <c r="L175" s="19">
        <v>0.7</v>
      </c>
      <c r="M175" s="4">
        <v>0.7</v>
      </c>
      <c r="N175" s="9">
        <f t="shared" si="8"/>
        <v>0</v>
      </c>
      <c r="O175" s="9">
        <f t="shared" si="9"/>
        <v>6.0000000000000053E-2</v>
      </c>
      <c r="P175" s="3" t="s">
        <v>202</v>
      </c>
    </row>
    <row r="176" spans="1:16">
      <c r="A176" s="6"/>
      <c r="B176" s="6"/>
      <c r="C176" s="6">
        <v>3</v>
      </c>
      <c r="D176" s="6"/>
      <c r="E176" s="4" t="s">
        <v>199</v>
      </c>
      <c r="F176" s="18">
        <v>1.0900000000000001</v>
      </c>
      <c r="G176" s="6"/>
      <c r="H176" s="6"/>
      <c r="I176" s="6"/>
      <c r="J176" s="6">
        <v>0.54500000000000004</v>
      </c>
      <c r="K176" s="4">
        <v>0.54500000000000004</v>
      </c>
      <c r="L176" s="19">
        <v>0.872</v>
      </c>
      <c r="M176" s="4">
        <v>1.0900000000000001</v>
      </c>
      <c r="N176" s="9">
        <f t="shared" si="8"/>
        <v>0.21800000000000008</v>
      </c>
      <c r="O176" s="9">
        <f t="shared" si="9"/>
        <v>0</v>
      </c>
      <c r="P176" s="3">
        <f t="shared" ref="P176:P181" si="13">L176-J176</f>
        <v>0.32699999999999996</v>
      </c>
    </row>
    <row r="177" spans="1:16">
      <c r="A177" s="6"/>
      <c r="B177" s="6"/>
      <c r="C177" s="6"/>
      <c r="D177" s="6"/>
      <c r="E177" s="4"/>
      <c r="F177" s="22"/>
      <c r="M177" s="4"/>
      <c r="N177" s="9">
        <f t="shared" si="8"/>
        <v>0</v>
      </c>
      <c r="O177" s="9">
        <f t="shared" si="9"/>
        <v>0</v>
      </c>
      <c r="P177" s="3">
        <f t="shared" si="13"/>
        <v>0</v>
      </c>
    </row>
    <row r="178" spans="1:16">
      <c r="A178" s="6" t="s">
        <v>203</v>
      </c>
      <c r="B178" s="6"/>
      <c r="C178" s="6"/>
      <c r="D178" s="6"/>
      <c r="E178" s="4" t="s">
        <v>204</v>
      </c>
      <c r="F178" s="18">
        <v>1.17</v>
      </c>
      <c r="G178" s="6"/>
      <c r="H178" s="6"/>
      <c r="I178" s="6"/>
      <c r="J178" s="6"/>
      <c r="K178" s="4"/>
      <c r="L178" s="19">
        <v>0.58499999999999996</v>
      </c>
      <c r="M178" s="4">
        <v>1.17</v>
      </c>
      <c r="N178" s="9">
        <f t="shared" si="8"/>
        <v>0.58499999999999996</v>
      </c>
      <c r="O178" s="9">
        <f t="shared" si="9"/>
        <v>0</v>
      </c>
      <c r="P178" s="3">
        <f t="shared" si="13"/>
        <v>0.58499999999999996</v>
      </c>
    </row>
    <row r="179" spans="1:16">
      <c r="A179" s="6"/>
      <c r="B179" s="6"/>
      <c r="C179" s="6"/>
      <c r="D179" s="6"/>
      <c r="E179" s="4"/>
      <c r="F179" s="22"/>
      <c r="M179" s="4"/>
      <c r="N179" s="9">
        <f t="shared" si="8"/>
        <v>0</v>
      </c>
      <c r="O179" s="9">
        <f t="shared" si="9"/>
        <v>0</v>
      </c>
      <c r="P179" s="3">
        <f t="shared" si="13"/>
        <v>0</v>
      </c>
    </row>
    <row r="180" spans="1:16">
      <c r="A180" s="6" t="s">
        <v>205</v>
      </c>
      <c r="B180" s="6"/>
      <c r="C180" s="6"/>
      <c r="D180" s="6"/>
      <c r="E180" s="4" t="s">
        <v>206</v>
      </c>
      <c r="F180" s="22"/>
      <c r="M180" s="4"/>
      <c r="N180" s="9">
        <f t="shared" si="8"/>
        <v>0</v>
      </c>
      <c r="O180" s="9">
        <f t="shared" si="9"/>
        <v>0</v>
      </c>
      <c r="P180" s="3">
        <f t="shared" si="13"/>
        <v>0</v>
      </c>
    </row>
    <row r="181" spans="1:16">
      <c r="A181" s="6"/>
      <c r="B181" s="6" t="s">
        <v>73</v>
      </c>
      <c r="C181" s="6">
        <v>1</v>
      </c>
      <c r="D181" s="6"/>
      <c r="E181" s="4" t="s">
        <v>207</v>
      </c>
      <c r="F181" s="18">
        <v>6.41</v>
      </c>
      <c r="G181" s="6"/>
      <c r="H181" s="6">
        <v>3.2050000000000001</v>
      </c>
      <c r="I181" s="6">
        <v>6.41</v>
      </c>
      <c r="J181" s="6">
        <v>6.41</v>
      </c>
      <c r="K181" s="4">
        <v>6.41</v>
      </c>
      <c r="L181" s="19">
        <v>6.41</v>
      </c>
      <c r="M181" s="4">
        <v>6.41</v>
      </c>
      <c r="N181" s="9">
        <f t="shared" si="8"/>
        <v>0</v>
      </c>
      <c r="O181" s="9">
        <f t="shared" si="9"/>
        <v>0</v>
      </c>
      <c r="P181" s="3">
        <f t="shared" si="13"/>
        <v>0</v>
      </c>
    </row>
    <row r="182" spans="1:16">
      <c r="A182" s="6"/>
      <c r="B182" s="6"/>
      <c r="C182" s="6">
        <v>2</v>
      </c>
      <c r="D182" s="6"/>
      <c r="E182" s="4" t="s">
        <v>208</v>
      </c>
      <c r="F182" s="18">
        <v>0.87</v>
      </c>
      <c r="G182" s="6"/>
      <c r="H182" s="6"/>
      <c r="I182" s="6"/>
      <c r="J182" s="6"/>
      <c r="K182" s="4"/>
      <c r="L182" s="19">
        <v>0.65249999999999997</v>
      </c>
      <c r="M182" s="4">
        <v>0.87</v>
      </c>
      <c r="N182" s="9">
        <f t="shared" si="8"/>
        <v>0.21750000000000003</v>
      </c>
      <c r="O182" s="9">
        <f t="shared" si="9"/>
        <v>0</v>
      </c>
      <c r="P182" s="3" t="s">
        <v>209</v>
      </c>
    </row>
    <row r="183" spans="1:16">
      <c r="A183" s="6"/>
      <c r="B183" s="6" t="s">
        <v>76</v>
      </c>
      <c r="C183" s="6">
        <v>1</v>
      </c>
      <c r="D183" s="6"/>
      <c r="E183" s="4" t="s">
        <v>210</v>
      </c>
      <c r="F183" s="18">
        <v>7.15</v>
      </c>
      <c r="G183" s="6"/>
      <c r="H183" s="6"/>
      <c r="I183" s="6"/>
      <c r="J183" s="6">
        <v>3.5750000000000002</v>
      </c>
      <c r="K183" s="4">
        <v>7.15</v>
      </c>
      <c r="L183" s="19">
        <v>7.15</v>
      </c>
      <c r="M183" s="4">
        <v>7.15</v>
      </c>
      <c r="N183" s="9">
        <f t="shared" si="8"/>
        <v>0</v>
      </c>
      <c r="O183" s="9">
        <f t="shared" si="9"/>
        <v>0</v>
      </c>
    </row>
    <row r="184" spans="1:16">
      <c r="A184" s="6"/>
      <c r="B184" s="6"/>
      <c r="C184" s="6">
        <v>2</v>
      </c>
      <c r="D184" s="6"/>
      <c r="E184" s="4" t="s">
        <v>208</v>
      </c>
      <c r="F184" s="18">
        <v>0.15</v>
      </c>
      <c r="G184" s="6"/>
      <c r="H184" s="6"/>
      <c r="I184" s="6"/>
      <c r="J184" s="6"/>
      <c r="K184" s="4"/>
      <c r="L184" s="19">
        <v>0.15</v>
      </c>
      <c r="M184" s="4">
        <v>0.15</v>
      </c>
      <c r="N184" s="9">
        <f t="shared" si="8"/>
        <v>0</v>
      </c>
      <c r="O184" s="9">
        <f t="shared" si="9"/>
        <v>0</v>
      </c>
    </row>
    <row r="185" spans="1:16">
      <c r="A185" s="6"/>
      <c r="B185" s="6" t="s">
        <v>77</v>
      </c>
      <c r="C185" s="6">
        <v>1</v>
      </c>
      <c r="D185" s="6"/>
      <c r="E185" s="4" t="s">
        <v>211</v>
      </c>
      <c r="F185" s="18">
        <v>3.27</v>
      </c>
      <c r="G185" s="6"/>
      <c r="H185" s="6"/>
      <c r="I185" s="6">
        <v>3.27</v>
      </c>
      <c r="J185" s="6">
        <v>3.27</v>
      </c>
      <c r="K185" s="4">
        <v>3.27</v>
      </c>
      <c r="L185" s="19">
        <v>3.27</v>
      </c>
      <c r="M185" s="4">
        <v>3.27</v>
      </c>
      <c r="N185" s="9">
        <f t="shared" si="8"/>
        <v>0</v>
      </c>
      <c r="O185" s="9">
        <f t="shared" si="9"/>
        <v>0</v>
      </c>
      <c r="P185" s="3">
        <f>L185-J185</f>
        <v>0</v>
      </c>
    </row>
    <row r="186" spans="1:16">
      <c r="A186" s="6"/>
      <c r="B186" s="6"/>
      <c r="C186" s="6">
        <v>2</v>
      </c>
      <c r="D186" s="6"/>
      <c r="E186" s="4" t="s">
        <v>208</v>
      </c>
      <c r="F186" s="18">
        <v>0.05</v>
      </c>
      <c r="G186" s="6"/>
      <c r="H186" s="6"/>
      <c r="I186" s="6"/>
      <c r="J186" s="6"/>
      <c r="K186" s="4"/>
      <c r="L186" s="19"/>
      <c r="M186" s="4">
        <v>2.5000000000000001E-2</v>
      </c>
      <c r="N186" s="9">
        <f t="shared" si="8"/>
        <v>2.5000000000000001E-2</v>
      </c>
      <c r="O186" s="9">
        <f t="shared" si="9"/>
        <v>2.5000000000000001E-2</v>
      </c>
      <c r="P186" s="3">
        <f>L186-J186</f>
        <v>0</v>
      </c>
    </row>
    <row r="187" spans="1:16">
      <c r="A187" s="6"/>
      <c r="B187" s="6"/>
      <c r="C187" s="6"/>
      <c r="D187" s="6"/>
      <c r="E187" s="4"/>
      <c r="F187" s="22"/>
      <c r="M187" s="4"/>
      <c r="N187" s="9">
        <f t="shared" si="8"/>
        <v>0</v>
      </c>
      <c r="O187" s="9">
        <f t="shared" si="9"/>
        <v>0</v>
      </c>
      <c r="P187" s="3">
        <f>L187-J187</f>
        <v>0</v>
      </c>
    </row>
    <row r="188" spans="1:16">
      <c r="A188" s="6" t="s">
        <v>212</v>
      </c>
      <c r="B188" s="6"/>
      <c r="C188" s="6"/>
      <c r="D188" s="6"/>
      <c r="E188" s="4" t="s">
        <v>213</v>
      </c>
      <c r="F188" s="22"/>
      <c r="M188" s="4"/>
      <c r="N188" s="9">
        <f t="shared" si="8"/>
        <v>0</v>
      </c>
      <c r="O188" s="9">
        <f t="shared" si="9"/>
        <v>0</v>
      </c>
      <c r="P188" s="3">
        <f>L188-J188</f>
        <v>0</v>
      </c>
    </row>
    <row r="189" spans="1:16">
      <c r="A189" s="6"/>
      <c r="B189" s="6" t="s">
        <v>73</v>
      </c>
      <c r="C189" s="6">
        <v>1</v>
      </c>
      <c r="D189" s="6"/>
      <c r="E189" s="4" t="s">
        <v>214</v>
      </c>
      <c r="F189" s="18">
        <v>0.17</v>
      </c>
      <c r="G189" s="6"/>
      <c r="H189" s="6"/>
      <c r="I189" s="6"/>
      <c r="J189" s="6"/>
      <c r="K189" s="4">
        <v>0.17</v>
      </c>
      <c r="L189" s="19">
        <v>0.17</v>
      </c>
      <c r="M189" s="4">
        <v>0.17</v>
      </c>
      <c r="N189" s="9">
        <f t="shared" si="8"/>
        <v>0</v>
      </c>
      <c r="O189" s="9">
        <f t="shared" si="9"/>
        <v>0</v>
      </c>
      <c r="P189" s="3" t="s">
        <v>215</v>
      </c>
    </row>
    <row r="190" spans="1:16">
      <c r="A190" s="6"/>
      <c r="B190" s="6"/>
      <c r="C190" s="6">
        <v>2</v>
      </c>
      <c r="D190" s="6"/>
      <c r="E190" s="4" t="s">
        <v>216</v>
      </c>
      <c r="F190" s="18">
        <v>0.81</v>
      </c>
      <c r="G190" s="6"/>
      <c r="H190" s="6"/>
      <c r="I190" s="6"/>
      <c r="J190" s="6"/>
      <c r="K190" s="4"/>
      <c r="L190" s="19">
        <v>0.2</v>
      </c>
      <c r="M190" s="4">
        <v>0.40500000000000003</v>
      </c>
      <c r="N190" s="9">
        <f t="shared" si="8"/>
        <v>0.20500000000000002</v>
      </c>
      <c r="O190" s="9">
        <f t="shared" si="9"/>
        <v>0.40500000000000003</v>
      </c>
      <c r="P190" s="27">
        <v>0.5</v>
      </c>
    </row>
    <row r="191" spans="1:16">
      <c r="A191" s="6"/>
      <c r="B191" s="6" t="s">
        <v>76</v>
      </c>
      <c r="C191" s="6">
        <v>1</v>
      </c>
      <c r="D191" s="6"/>
      <c r="E191" s="4" t="s">
        <v>217</v>
      </c>
      <c r="F191" s="18">
        <v>0.09</v>
      </c>
      <c r="G191" s="6"/>
      <c r="H191" s="6"/>
      <c r="I191" s="6"/>
      <c r="J191" s="6"/>
      <c r="K191" s="4">
        <v>0.09</v>
      </c>
      <c r="L191" s="19">
        <v>0.09</v>
      </c>
      <c r="M191" s="4">
        <v>0.09</v>
      </c>
      <c r="N191" s="9">
        <f t="shared" si="8"/>
        <v>0</v>
      </c>
      <c r="O191" s="9">
        <f t="shared" si="9"/>
        <v>0</v>
      </c>
      <c r="P191" s="3" t="s">
        <v>215</v>
      </c>
    </row>
    <row r="192" spans="1:16">
      <c r="A192" s="6"/>
      <c r="B192" s="6"/>
      <c r="C192" s="6">
        <v>2</v>
      </c>
      <c r="D192" s="6"/>
      <c r="E192" s="4" t="s">
        <v>216</v>
      </c>
      <c r="F192" s="18">
        <v>0.3</v>
      </c>
      <c r="G192" s="6"/>
      <c r="H192" s="6"/>
      <c r="I192" s="6"/>
      <c r="J192" s="6"/>
      <c r="K192" s="4"/>
      <c r="L192" s="19">
        <v>7.4999999999999997E-2</v>
      </c>
      <c r="M192" s="4">
        <v>0.15</v>
      </c>
      <c r="N192" s="9">
        <f t="shared" si="8"/>
        <v>7.4999999999999997E-2</v>
      </c>
      <c r="O192" s="9">
        <f t="shared" si="9"/>
        <v>0.15</v>
      </c>
      <c r="P192" s="27">
        <v>0.5</v>
      </c>
    </row>
    <row r="193" spans="1:17">
      <c r="A193" s="6"/>
      <c r="B193" s="6" t="s">
        <v>77</v>
      </c>
      <c r="C193" s="6">
        <v>1</v>
      </c>
      <c r="D193" s="6"/>
      <c r="E193" s="4" t="s">
        <v>214</v>
      </c>
      <c r="F193" s="18">
        <v>0.15</v>
      </c>
      <c r="G193" s="6"/>
      <c r="H193" s="6"/>
      <c r="I193" s="6"/>
      <c r="J193" s="6"/>
      <c r="K193" s="4">
        <v>0.15</v>
      </c>
      <c r="L193" s="19">
        <v>0.15</v>
      </c>
      <c r="M193" s="4">
        <v>0.15</v>
      </c>
      <c r="N193" s="9">
        <f t="shared" si="8"/>
        <v>0</v>
      </c>
      <c r="O193" s="9">
        <f t="shared" si="9"/>
        <v>0</v>
      </c>
      <c r="P193" s="3" t="s">
        <v>215</v>
      </c>
    </row>
    <row r="194" spans="1:17">
      <c r="A194" s="6"/>
      <c r="B194" s="6"/>
      <c r="C194" s="6">
        <v>2</v>
      </c>
      <c r="D194" s="6"/>
      <c r="E194" s="4" t="s">
        <v>216</v>
      </c>
      <c r="F194" s="18">
        <v>0.87</v>
      </c>
      <c r="G194" s="6"/>
      <c r="H194" s="6"/>
      <c r="I194" s="6"/>
      <c r="J194" s="6"/>
      <c r="K194" s="4"/>
      <c r="L194" s="19">
        <v>0.21</v>
      </c>
      <c r="M194" s="4">
        <v>0.435</v>
      </c>
      <c r="N194" s="9">
        <f t="shared" si="8"/>
        <v>0.22500000000000001</v>
      </c>
      <c r="O194" s="9">
        <f t="shared" si="9"/>
        <v>0.435</v>
      </c>
      <c r="P194" s="27">
        <v>0.25</v>
      </c>
    </row>
    <row r="195" spans="1:17">
      <c r="A195" s="6"/>
      <c r="B195" s="6"/>
      <c r="C195" s="6"/>
      <c r="D195" s="6"/>
      <c r="E195" s="4"/>
      <c r="F195" s="22"/>
      <c r="M195" s="4"/>
      <c r="N195" s="9">
        <f t="shared" si="8"/>
        <v>0</v>
      </c>
      <c r="O195" s="9">
        <f t="shared" si="9"/>
        <v>0</v>
      </c>
      <c r="P195" s="3">
        <f t="shared" ref="P195:P210" si="14">L195-J195</f>
        <v>0</v>
      </c>
    </row>
    <row r="196" spans="1:17">
      <c r="A196" s="6" t="s">
        <v>218</v>
      </c>
      <c r="B196" s="6"/>
      <c r="C196" s="6"/>
      <c r="D196" s="6"/>
      <c r="E196" s="4" t="s">
        <v>219</v>
      </c>
      <c r="F196" s="18">
        <v>0.13</v>
      </c>
      <c r="G196" s="6"/>
      <c r="H196" s="6"/>
      <c r="I196" s="6"/>
      <c r="J196" s="6"/>
      <c r="K196" s="4"/>
      <c r="L196" s="19"/>
      <c r="M196" s="4">
        <f>0.75*F196</f>
        <v>9.7500000000000003E-2</v>
      </c>
      <c r="N196" s="9">
        <f t="shared" si="8"/>
        <v>9.7500000000000003E-2</v>
      </c>
      <c r="O196" s="9">
        <f t="shared" si="9"/>
        <v>3.2500000000000001E-2</v>
      </c>
      <c r="P196" s="3">
        <f t="shared" si="14"/>
        <v>0</v>
      </c>
    </row>
    <row r="197" spans="1:17">
      <c r="A197" s="6"/>
      <c r="B197" s="6"/>
      <c r="C197" s="6"/>
      <c r="D197" s="6"/>
      <c r="E197" s="4"/>
      <c r="F197" s="22"/>
      <c r="M197" s="4"/>
      <c r="N197" s="9">
        <f t="shared" ref="N197:N211" si="15">M197-L197</f>
        <v>0</v>
      </c>
      <c r="O197" s="9">
        <f t="shared" ref="O197:O211" si="16">F197-M197</f>
        <v>0</v>
      </c>
      <c r="P197" s="3">
        <f t="shared" si="14"/>
        <v>0</v>
      </c>
    </row>
    <row r="198" spans="1:17">
      <c r="A198" s="6" t="s">
        <v>220</v>
      </c>
      <c r="B198" s="6"/>
      <c r="C198" s="6"/>
      <c r="D198" s="6"/>
      <c r="E198" s="4" t="s">
        <v>221</v>
      </c>
      <c r="F198" s="22"/>
      <c r="M198" s="4"/>
      <c r="N198" s="9">
        <f t="shared" si="15"/>
        <v>0</v>
      </c>
      <c r="O198" s="9">
        <f t="shared" si="16"/>
        <v>0</v>
      </c>
      <c r="P198" s="3">
        <f t="shared" si="14"/>
        <v>0</v>
      </c>
    </row>
    <row r="199" spans="1:17">
      <c r="A199" s="6"/>
      <c r="B199" s="6"/>
      <c r="C199" s="6">
        <v>1</v>
      </c>
      <c r="D199" s="6" t="s">
        <v>150</v>
      </c>
      <c r="E199" s="4" t="s">
        <v>222</v>
      </c>
      <c r="F199" s="18">
        <v>4</v>
      </c>
      <c r="G199" s="6"/>
      <c r="H199" s="6"/>
      <c r="I199" s="6"/>
      <c r="J199" s="6"/>
      <c r="K199" s="4"/>
      <c r="L199" s="19">
        <v>4</v>
      </c>
      <c r="M199" s="4">
        <v>4</v>
      </c>
      <c r="N199" s="9">
        <f t="shared" si="15"/>
        <v>0</v>
      </c>
      <c r="O199" s="9">
        <f t="shared" si="16"/>
        <v>0</v>
      </c>
      <c r="P199" s="3">
        <f t="shared" si="14"/>
        <v>4</v>
      </c>
    </row>
    <row r="200" spans="1:17">
      <c r="A200" s="6"/>
      <c r="B200" s="6"/>
      <c r="C200" s="6"/>
      <c r="D200" s="6" t="s">
        <v>152</v>
      </c>
      <c r="E200" s="4" t="s">
        <v>223</v>
      </c>
      <c r="F200" s="18">
        <v>2</v>
      </c>
      <c r="G200" s="6"/>
      <c r="H200" s="6"/>
      <c r="I200" s="6"/>
      <c r="J200" s="6"/>
      <c r="K200" s="4"/>
      <c r="L200" s="19"/>
      <c r="M200" s="4">
        <f>0.4*F200</f>
        <v>0.8</v>
      </c>
      <c r="N200" s="9">
        <f t="shared" si="15"/>
        <v>0.8</v>
      </c>
      <c r="O200" s="9">
        <f t="shared" si="16"/>
        <v>1.2</v>
      </c>
      <c r="P200" s="27">
        <v>0.25</v>
      </c>
    </row>
    <row r="201" spans="1:17">
      <c r="A201" s="6"/>
      <c r="B201" s="6"/>
      <c r="C201" s="6">
        <v>2</v>
      </c>
      <c r="D201" s="6"/>
      <c r="E201" s="4" t="s">
        <v>224</v>
      </c>
      <c r="F201" s="18">
        <v>0.43</v>
      </c>
      <c r="G201" s="6"/>
      <c r="H201" s="6"/>
      <c r="I201" s="6"/>
      <c r="J201" s="6"/>
      <c r="K201" s="4"/>
      <c r="L201" s="19"/>
      <c r="M201" s="4">
        <f>0.25*F201</f>
        <v>0.1075</v>
      </c>
      <c r="N201" s="9">
        <f t="shared" si="15"/>
        <v>0.1075</v>
      </c>
      <c r="O201" s="9">
        <f t="shared" si="16"/>
        <v>0.32250000000000001</v>
      </c>
      <c r="P201" s="3">
        <f t="shared" si="14"/>
        <v>0</v>
      </c>
    </row>
    <row r="202" spans="1:17">
      <c r="A202" s="6"/>
      <c r="B202" s="6"/>
      <c r="C202" s="6">
        <v>3</v>
      </c>
      <c r="D202" s="6"/>
      <c r="E202" s="4" t="s">
        <v>225</v>
      </c>
      <c r="F202" s="18">
        <v>0.95</v>
      </c>
      <c r="G202" s="6"/>
      <c r="H202" s="6"/>
      <c r="I202" s="6"/>
      <c r="J202" s="6"/>
      <c r="K202" s="4"/>
      <c r="L202" s="19">
        <v>0.76</v>
      </c>
      <c r="M202" s="4">
        <v>0.76</v>
      </c>
      <c r="N202" s="9">
        <f t="shared" si="15"/>
        <v>0</v>
      </c>
      <c r="O202" s="9">
        <f t="shared" si="16"/>
        <v>0.18999999999999995</v>
      </c>
      <c r="P202" s="27">
        <v>0.8</v>
      </c>
      <c r="Q202" s="3" t="s">
        <v>226</v>
      </c>
    </row>
    <row r="203" spans="1:17">
      <c r="A203" s="6"/>
      <c r="B203" s="6"/>
      <c r="C203" s="6">
        <v>4</v>
      </c>
      <c r="D203" s="6"/>
      <c r="E203" s="4" t="s">
        <v>227</v>
      </c>
      <c r="F203" s="18">
        <v>0.48</v>
      </c>
      <c r="G203" s="6"/>
      <c r="H203" s="6"/>
      <c r="I203" s="26">
        <v>0.24</v>
      </c>
      <c r="J203" s="6">
        <v>0.24</v>
      </c>
      <c r="K203" s="4">
        <v>0.36</v>
      </c>
      <c r="L203" s="19">
        <v>0.36</v>
      </c>
      <c r="M203" s="4">
        <v>0.48</v>
      </c>
      <c r="N203" s="9">
        <f t="shared" si="15"/>
        <v>0.12</v>
      </c>
      <c r="O203" s="9">
        <f t="shared" si="16"/>
        <v>0</v>
      </c>
      <c r="P203" s="27">
        <v>0.75</v>
      </c>
      <c r="Q203" s="3" t="s">
        <v>228</v>
      </c>
    </row>
    <row r="204" spans="1:17">
      <c r="A204" s="6"/>
      <c r="B204" s="6"/>
      <c r="C204" s="6">
        <v>5</v>
      </c>
      <c r="D204" s="6"/>
      <c r="E204" s="4" t="s">
        <v>229</v>
      </c>
      <c r="F204" s="18">
        <v>0.39</v>
      </c>
      <c r="G204" s="6"/>
      <c r="H204" s="6"/>
      <c r="I204" s="6"/>
      <c r="J204" s="6"/>
      <c r="K204" s="4">
        <v>0.19500000000000001</v>
      </c>
      <c r="L204" s="19">
        <v>0.19500000000000001</v>
      </c>
      <c r="M204" s="4">
        <v>0.19500000000000001</v>
      </c>
      <c r="N204" s="9">
        <f t="shared" si="15"/>
        <v>0</v>
      </c>
      <c r="O204" s="9">
        <f t="shared" si="16"/>
        <v>0.19500000000000001</v>
      </c>
      <c r="P204" s="3">
        <f t="shared" si="14"/>
        <v>0.19500000000000001</v>
      </c>
    </row>
    <row r="205" spans="1:17">
      <c r="A205" s="6"/>
      <c r="B205" s="6"/>
      <c r="C205" s="6">
        <v>6</v>
      </c>
      <c r="D205" s="6"/>
      <c r="E205" s="4" t="s">
        <v>230</v>
      </c>
      <c r="F205" s="18">
        <v>0.16</v>
      </c>
      <c r="G205" s="6"/>
      <c r="H205" s="6"/>
      <c r="I205" s="6"/>
      <c r="J205" s="6"/>
      <c r="K205" s="4"/>
      <c r="L205" s="19"/>
      <c r="M205" s="4">
        <v>0.16</v>
      </c>
      <c r="N205" s="9">
        <f t="shared" si="15"/>
        <v>0.16</v>
      </c>
      <c r="O205" s="9">
        <f t="shared" si="16"/>
        <v>0</v>
      </c>
      <c r="P205" s="3">
        <f t="shared" si="14"/>
        <v>0</v>
      </c>
    </row>
    <row r="206" spans="1:17">
      <c r="A206" s="6"/>
      <c r="B206" s="6"/>
      <c r="C206" s="6">
        <v>7</v>
      </c>
      <c r="D206" s="6"/>
      <c r="E206" s="4" t="s">
        <v>231</v>
      </c>
      <c r="F206" s="18">
        <v>0.08</v>
      </c>
      <c r="G206" s="6"/>
      <c r="H206" s="6"/>
      <c r="I206" s="6"/>
      <c r="J206" s="6"/>
      <c r="K206" s="4">
        <v>0.02</v>
      </c>
      <c r="L206" s="19">
        <v>0.02</v>
      </c>
      <c r="M206" s="4">
        <v>0.08</v>
      </c>
      <c r="N206" s="9">
        <f t="shared" si="15"/>
        <v>0.06</v>
      </c>
      <c r="O206" s="9">
        <f t="shared" si="16"/>
        <v>0</v>
      </c>
      <c r="P206" s="3">
        <f t="shared" si="14"/>
        <v>0.02</v>
      </c>
    </row>
    <row r="207" spans="1:17">
      <c r="A207" s="6"/>
      <c r="B207" s="6"/>
      <c r="C207" s="6">
        <v>8</v>
      </c>
      <c r="D207" s="6"/>
      <c r="E207" s="4" t="s">
        <v>232</v>
      </c>
      <c r="F207" s="18">
        <v>0.16</v>
      </c>
      <c r="G207" s="6"/>
      <c r="H207" s="6"/>
      <c r="I207" s="6"/>
      <c r="J207" s="6"/>
      <c r="K207" s="4"/>
      <c r="L207" s="19"/>
      <c r="M207" s="4">
        <v>0.16</v>
      </c>
      <c r="N207" s="9">
        <f t="shared" si="15"/>
        <v>0.16</v>
      </c>
      <c r="O207" s="9">
        <f t="shared" si="16"/>
        <v>0</v>
      </c>
      <c r="P207" s="27">
        <v>0.5</v>
      </c>
    </row>
    <row r="208" spans="1:17">
      <c r="A208" s="6"/>
      <c r="B208" s="6"/>
      <c r="C208" s="6">
        <v>9</v>
      </c>
      <c r="D208" s="6"/>
      <c r="E208" s="4" t="s">
        <v>233</v>
      </c>
      <c r="F208" s="18">
        <v>0.1</v>
      </c>
      <c r="G208" s="6"/>
      <c r="H208" s="6"/>
      <c r="I208" s="6"/>
      <c r="J208" s="6"/>
      <c r="K208" s="4"/>
      <c r="L208" s="19"/>
      <c r="M208" s="4">
        <v>0.1</v>
      </c>
      <c r="N208" s="9">
        <f t="shared" si="15"/>
        <v>0.1</v>
      </c>
      <c r="O208" s="9">
        <f t="shared" si="16"/>
        <v>0</v>
      </c>
      <c r="P208" s="3">
        <f t="shared" si="14"/>
        <v>0</v>
      </c>
    </row>
    <row r="209" spans="1:16">
      <c r="A209" s="6"/>
      <c r="B209" s="6"/>
      <c r="C209" s="6">
        <v>10</v>
      </c>
      <c r="D209" s="6"/>
      <c r="E209" s="4" t="s">
        <v>234</v>
      </c>
      <c r="F209" s="18">
        <v>0.2</v>
      </c>
      <c r="G209" s="6"/>
      <c r="H209" s="6"/>
      <c r="I209" s="6"/>
      <c r="J209" s="6">
        <v>0.05</v>
      </c>
      <c r="K209" s="4">
        <v>0.05</v>
      </c>
      <c r="L209" s="19">
        <v>0.05</v>
      </c>
      <c r="M209" s="4">
        <v>0.15</v>
      </c>
      <c r="N209" s="9">
        <f t="shared" si="15"/>
        <v>9.9999999999999992E-2</v>
      </c>
      <c r="O209" s="9">
        <f t="shared" si="16"/>
        <v>5.0000000000000017E-2</v>
      </c>
      <c r="P209" s="3">
        <f t="shared" si="14"/>
        <v>0</v>
      </c>
    </row>
    <row r="210" spans="1:16">
      <c r="F210" s="22"/>
      <c r="M210" s="4"/>
      <c r="N210" s="9">
        <f t="shared" si="15"/>
        <v>0</v>
      </c>
      <c r="O210" s="9">
        <f t="shared" si="16"/>
        <v>0</v>
      </c>
      <c r="P210" s="3">
        <f t="shared" si="14"/>
        <v>0</v>
      </c>
    </row>
    <row r="211" spans="1:16">
      <c r="E211" s="15" t="s">
        <v>235</v>
      </c>
      <c r="F211" s="7">
        <f>SUM(F4:F210)</f>
        <v>100.00000000000006</v>
      </c>
      <c r="G211" s="7">
        <f t="shared" ref="G211:M211" si="17">SUM(G4:G210)</f>
        <v>24.389999999999993</v>
      </c>
      <c r="H211" s="7">
        <f t="shared" si="17"/>
        <v>34.945</v>
      </c>
      <c r="I211" s="7">
        <f t="shared" si="17"/>
        <v>53.260000000000019</v>
      </c>
      <c r="J211" s="7">
        <f t="shared" si="17"/>
        <v>67.045000000000016</v>
      </c>
      <c r="K211" s="7">
        <f t="shared" si="17"/>
        <v>77.605000000000004</v>
      </c>
      <c r="L211" s="30">
        <f t="shared" si="17"/>
        <v>87.932000000000016</v>
      </c>
      <c r="M211" s="30">
        <f t="shared" si="17"/>
        <v>94.980000000000047</v>
      </c>
      <c r="N211" s="9">
        <f t="shared" si="15"/>
        <v>7.0480000000000302</v>
      </c>
      <c r="O211" s="9">
        <f t="shared" si="16"/>
        <v>5.0200000000000102</v>
      </c>
    </row>
    <row r="212" spans="1:16">
      <c r="H212" s="23">
        <f t="shared" ref="H212:M212" si="18">H211-G211</f>
        <v>10.555000000000007</v>
      </c>
      <c r="I212" s="23">
        <f t="shared" si="18"/>
        <v>18.315000000000019</v>
      </c>
      <c r="J212" s="23">
        <f t="shared" si="18"/>
        <v>13.784999999999997</v>
      </c>
      <c r="K212" s="3">
        <f t="shared" si="18"/>
        <v>10.559999999999988</v>
      </c>
      <c r="L212" s="3">
        <f t="shared" si="18"/>
        <v>10.327000000000012</v>
      </c>
      <c r="M212" s="3">
        <f t="shared" si="18"/>
        <v>7.0480000000000302</v>
      </c>
      <c r="O212" s="9"/>
    </row>
  </sheetData>
  <mergeCells count="17">
    <mergeCell ref="E94:L94"/>
    <mergeCell ref="E100:L100"/>
    <mergeCell ref="E107:L107"/>
    <mergeCell ref="E115:L115"/>
    <mergeCell ref="E118:L118"/>
    <mergeCell ref="E66:L66"/>
    <mergeCell ref="A3:C3"/>
    <mergeCell ref="E5:L5"/>
    <mergeCell ref="E6:L6"/>
    <mergeCell ref="E10:L10"/>
    <mergeCell ref="E14:L14"/>
    <mergeCell ref="E19:L19"/>
    <mergeCell ref="E30:L30"/>
    <mergeCell ref="E36:L36"/>
    <mergeCell ref="E42:L42"/>
    <mergeCell ref="E51:L51"/>
    <mergeCell ref="E61:L61"/>
  </mergeCells>
  <pageMargins left="0.70866141732283472" right="0.70866141732283472" top="0.74803149606299213" bottom="0.74803149606299213" header="0.31496062992125984" footer="0.31496062992125984"/>
  <pageSetup paperSize="9" scale="70" orientation="landscape" r:id="rId1"/>
  <rowBreaks count="1" manualBreakCount="1">
    <brk id="149" max="16383" man="1"/>
  </rowBreaks>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AE112"/>
  <sheetViews>
    <sheetView zoomScale="70" zoomScaleNormal="70" workbookViewId="0">
      <pane ySplit="1" topLeftCell="A38" activePane="bottomLeft" state="frozen"/>
      <selection pane="bottomLeft" activeCell="C98" sqref="C98"/>
    </sheetView>
  </sheetViews>
  <sheetFormatPr defaultRowHeight="15"/>
  <cols>
    <col min="1" max="1" width="5.5703125" bestFit="1" customWidth="1"/>
    <col min="2" max="2" width="54" customWidth="1"/>
    <col min="3" max="3" width="36" customWidth="1"/>
    <col min="4" max="31" width="2.7109375" style="38" customWidth="1"/>
  </cols>
  <sheetData>
    <row r="1" spans="1:31">
      <c r="D1" s="77">
        <v>44348</v>
      </c>
      <c r="E1" s="77"/>
      <c r="F1" s="77"/>
      <c r="G1" s="77"/>
      <c r="H1" s="77">
        <v>44378</v>
      </c>
      <c r="I1" s="77"/>
      <c r="J1" s="77"/>
      <c r="K1" s="77"/>
      <c r="L1" s="78">
        <v>44409</v>
      </c>
      <c r="M1" s="78"/>
      <c r="N1" s="78"/>
      <c r="O1" s="78"/>
      <c r="P1" s="79">
        <v>44440</v>
      </c>
      <c r="Q1" s="79"/>
      <c r="R1" s="79"/>
      <c r="S1" s="79"/>
      <c r="T1" s="74">
        <v>44470</v>
      </c>
      <c r="U1" s="74"/>
      <c r="V1" s="74"/>
      <c r="W1" s="74"/>
      <c r="X1" s="75">
        <v>44501</v>
      </c>
      <c r="Y1" s="75"/>
      <c r="Z1" s="75"/>
      <c r="AA1" s="75"/>
      <c r="AB1" s="76">
        <v>44531</v>
      </c>
      <c r="AC1" s="76"/>
      <c r="AD1" s="76"/>
      <c r="AE1" s="76"/>
    </row>
    <row r="2" spans="1:31">
      <c r="A2" s="1" t="s">
        <v>0</v>
      </c>
      <c r="B2" s="72" t="s">
        <v>276</v>
      </c>
      <c r="C2" s="73"/>
      <c r="D2" s="36"/>
      <c r="E2" s="36"/>
      <c r="F2" s="35"/>
      <c r="G2" s="35"/>
      <c r="H2" s="36"/>
      <c r="I2" s="36"/>
      <c r="J2" s="35"/>
      <c r="K2" s="35"/>
      <c r="L2" s="35"/>
      <c r="M2" s="35"/>
      <c r="N2" s="35"/>
      <c r="O2" s="35"/>
      <c r="P2" s="35"/>
      <c r="Q2" s="35"/>
      <c r="R2" s="35"/>
      <c r="S2" s="35"/>
      <c r="T2" s="35"/>
      <c r="U2" s="35"/>
      <c r="V2" s="35"/>
      <c r="W2" s="35"/>
      <c r="X2" s="35"/>
      <c r="Y2" s="35"/>
      <c r="Z2" s="35"/>
      <c r="AA2" s="35"/>
      <c r="AB2" s="35"/>
      <c r="AC2" s="35"/>
      <c r="AD2" s="35"/>
      <c r="AE2" s="35"/>
    </row>
    <row r="3" spans="1:31">
      <c r="A3" s="55"/>
      <c r="B3" s="56" t="s">
        <v>300</v>
      </c>
      <c r="C3" s="51"/>
      <c r="D3" s="36"/>
      <c r="E3" s="36"/>
      <c r="F3" s="35"/>
      <c r="G3" s="35"/>
      <c r="H3" s="36"/>
      <c r="I3" s="36"/>
      <c r="J3" s="35"/>
      <c r="K3" s="35"/>
      <c r="L3" s="35"/>
      <c r="M3" s="35"/>
      <c r="N3" s="35"/>
      <c r="O3" s="35"/>
      <c r="P3" s="35"/>
      <c r="Q3" s="35"/>
      <c r="R3" s="35"/>
      <c r="S3" s="35"/>
      <c r="T3" s="35"/>
      <c r="U3" s="35"/>
      <c r="V3" s="35"/>
      <c r="W3" s="35"/>
      <c r="X3" s="35"/>
      <c r="Y3" s="35"/>
      <c r="Z3" s="35"/>
      <c r="AA3" s="35"/>
      <c r="AB3" s="35"/>
      <c r="AC3" s="35"/>
      <c r="AD3" s="35"/>
      <c r="AE3" s="35"/>
    </row>
    <row r="4" spans="1:31">
      <c r="A4" s="60">
        <v>1</v>
      </c>
      <c r="B4" s="65" t="s">
        <v>298</v>
      </c>
      <c r="C4" s="1" t="s">
        <v>285</v>
      </c>
      <c r="D4" s="41"/>
      <c r="E4" s="41"/>
      <c r="F4" s="41"/>
      <c r="G4" s="41"/>
      <c r="H4" s="41"/>
      <c r="I4" s="4"/>
      <c r="J4" s="4"/>
      <c r="K4" s="36"/>
      <c r="L4" s="36"/>
      <c r="M4" s="36"/>
      <c r="N4" s="36"/>
      <c r="O4" s="36"/>
      <c r="P4" s="36"/>
      <c r="Q4" s="36"/>
      <c r="R4" s="36"/>
      <c r="S4" s="36"/>
      <c r="T4" s="36"/>
      <c r="U4" s="36"/>
      <c r="V4" s="36"/>
      <c r="W4" s="36"/>
      <c r="X4" s="36"/>
      <c r="Y4" s="36"/>
      <c r="Z4" s="36"/>
      <c r="AA4" s="36"/>
      <c r="AB4" s="36"/>
      <c r="AC4" s="36"/>
      <c r="AD4" s="36"/>
      <c r="AE4" s="36"/>
    </row>
    <row r="5" spans="1:31">
      <c r="A5" s="61"/>
      <c r="B5" s="65"/>
      <c r="C5" s="1"/>
      <c r="D5" s="36"/>
      <c r="E5" s="36"/>
      <c r="F5" s="4"/>
      <c r="G5" s="4"/>
      <c r="H5" s="36"/>
      <c r="I5" s="36"/>
      <c r="J5" s="36"/>
      <c r="K5" s="36"/>
      <c r="L5" s="36"/>
      <c r="M5" s="36"/>
      <c r="N5" s="36"/>
      <c r="O5" s="36"/>
      <c r="P5" s="36"/>
      <c r="Q5" s="36"/>
      <c r="R5" s="36"/>
      <c r="S5" s="36"/>
      <c r="T5" s="36"/>
      <c r="U5" s="36"/>
      <c r="V5" s="36"/>
      <c r="W5" s="36"/>
      <c r="X5" s="36"/>
      <c r="Y5" s="36"/>
      <c r="Z5" s="36"/>
      <c r="AA5" s="36"/>
      <c r="AB5" s="36"/>
      <c r="AC5" s="36"/>
      <c r="AD5" s="36"/>
      <c r="AE5" s="36"/>
    </row>
    <row r="6" spans="1:31">
      <c r="A6" s="1"/>
      <c r="B6" s="1"/>
      <c r="C6" s="1"/>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row>
    <row r="7" spans="1:31">
      <c r="A7" s="60">
        <v>2</v>
      </c>
      <c r="B7" s="65" t="s">
        <v>299</v>
      </c>
      <c r="C7" s="1" t="s">
        <v>285</v>
      </c>
      <c r="D7" s="4"/>
      <c r="E7" s="4"/>
      <c r="F7" s="4"/>
      <c r="G7" s="4"/>
      <c r="H7" s="4"/>
      <c r="I7" s="41"/>
      <c r="J7" s="41"/>
      <c r="K7" s="41"/>
      <c r="L7" s="41"/>
      <c r="M7" s="41"/>
      <c r="N7" s="36"/>
      <c r="O7" s="36"/>
      <c r="P7" s="36"/>
      <c r="Q7" s="36"/>
      <c r="R7" s="36"/>
      <c r="S7" s="36"/>
      <c r="T7" s="36"/>
      <c r="U7" s="36"/>
      <c r="V7" s="36"/>
      <c r="W7" s="36"/>
      <c r="X7" s="36"/>
      <c r="Y7" s="36"/>
      <c r="Z7" s="36"/>
      <c r="AA7" s="36"/>
      <c r="AB7" s="36"/>
      <c r="AC7" s="36"/>
      <c r="AD7" s="36"/>
      <c r="AE7" s="36"/>
    </row>
    <row r="8" spans="1:31">
      <c r="A8" s="61"/>
      <c r="B8" s="65"/>
      <c r="C8" s="1"/>
      <c r="D8" s="36"/>
      <c r="E8" s="36"/>
      <c r="F8" s="4"/>
      <c r="G8" s="4"/>
      <c r="H8" s="36"/>
      <c r="I8" s="36"/>
      <c r="J8" s="36"/>
      <c r="K8" s="36"/>
      <c r="L8" s="36"/>
      <c r="M8" s="36"/>
      <c r="N8" s="36"/>
      <c r="O8" s="36"/>
      <c r="P8" s="36"/>
      <c r="Q8" s="36"/>
      <c r="R8" s="36"/>
      <c r="S8" s="36"/>
      <c r="T8" s="36"/>
      <c r="U8" s="36"/>
      <c r="V8" s="36"/>
      <c r="W8" s="36"/>
      <c r="X8" s="36"/>
      <c r="Y8" s="36"/>
      <c r="Z8" s="36"/>
      <c r="AA8" s="36"/>
      <c r="AB8" s="36"/>
      <c r="AC8" s="36"/>
      <c r="AD8" s="36"/>
      <c r="AE8" s="36"/>
    </row>
    <row r="9" spans="1:31">
      <c r="A9" s="50"/>
      <c r="B9" s="52"/>
      <c r="C9" s="1"/>
      <c r="D9" s="36"/>
      <c r="E9" s="36"/>
      <c r="F9" s="4"/>
      <c r="G9" s="4"/>
      <c r="H9" s="36"/>
      <c r="I9" s="36"/>
      <c r="J9" s="36"/>
      <c r="K9" s="36"/>
      <c r="L9" s="36"/>
      <c r="M9" s="36"/>
      <c r="N9" s="36"/>
      <c r="O9" s="36"/>
      <c r="P9" s="36"/>
      <c r="Q9" s="36"/>
      <c r="R9" s="36"/>
      <c r="S9" s="36"/>
      <c r="T9" s="36"/>
      <c r="U9" s="36"/>
      <c r="V9" s="36"/>
      <c r="W9" s="36"/>
      <c r="X9" s="36"/>
      <c r="Y9" s="36"/>
      <c r="Z9" s="36"/>
      <c r="AA9" s="36"/>
      <c r="AB9" s="36"/>
      <c r="AC9" s="36"/>
      <c r="AD9" s="36"/>
      <c r="AE9" s="36"/>
    </row>
    <row r="10" spans="1:31">
      <c r="A10" s="60">
        <v>3</v>
      </c>
      <c r="B10" s="65" t="s">
        <v>299</v>
      </c>
      <c r="C10" s="1" t="s">
        <v>54</v>
      </c>
      <c r="D10" s="4"/>
      <c r="E10" s="4"/>
      <c r="F10" s="4"/>
      <c r="G10" s="4"/>
      <c r="H10" s="4"/>
      <c r="I10" s="4"/>
      <c r="J10" s="4"/>
      <c r="K10" s="47"/>
      <c r="L10" s="47"/>
      <c r="M10" s="47"/>
      <c r="N10" s="47"/>
      <c r="O10" s="36"/>
      <c r="P10" s="36"/>
      <c r="Q10" s="36"/>
      <c r="R10" s="36"/>
      <c r="S10" s="36"/>
      <c r="T10" s="36"/>
      <c r="U10" s="36"/>
      <c r="V10" s="36"/>
      <c r="W10" s="36"/>
      <c r="X10" s="36"/>
      <c r="Y10" s="36"/>
      <c r="Z10" s="36"/>
      <c r="AA10" s="36"/>
      <c r="AB10" s="36"/>
      <c r="AC10" s="36"/>
      <c r="AD10" s="36"/>
      <c r="AE10" s="36"/>
    </row>
    <row r="11" spans="1:31">
      <c r="A11" s="61"/>
      <c r="B11" s="65"/>
      <c r="C11" s="1" t="s">
        <v>286</v>
      </c>
      <c r="D11" s="36"/>
      <c r="E11" s="36"/>
      <c r="F11" s="4"/>
      <c r="G11" s="4"/>
      <c r="H11" s="36"/>
      <c r="I11" s="36"/>
      <c r="J11" s="36"/>
      <c r="K11" s="36"/>
      <c r="L11" s="36"/>
      <c r="M11" s="36"/>
      <c r="N11" s="48"/>
      <c r="O11" s="48"/>
      <c r="P11" s="48"/>
      <c r="Q11" s="48"/>
      <c r="R11" s="36"/>
      <c r="S11" s="36"/>
      <c r="T11" s="36"/>
      <c r="U11" s="36"/>
      <c r="V11" s="36"/>
      <c r="W11" s="36"/>
      <c r="X11" s="36"/>
      <c r="Y11" s="36"/>
      <c r="Z11" s="36"/>
      <c r="AA11" s="36"/>
      <c r="AB11" s="36"/>
      <c r="AC11" s="36"/>
      <c r="AD11" s="36"/>
      <c r="AE11" s="36"/>
    </row>
    <row r="12" spans="1:31">
      <c r="A12" s="50"/>
      <c r="B12" s="52"/>
      <c r="C12" s="1"/>
      <c r="D12" s="36"/>
      <c r="E12" s="36"/>
      <c r="F12" s="4"/>
      <c r="G12" s="4"/>
      <c r="H12" s="36"/>
      <c r="I12" s="36"/>
      <c r="J12" s="36"/>
      <c r="K12" s="36"/>
      <c r="L12" s="36"/>
      <c r="M12" s="36"/>
      <c r="N12" s="36"/>
      <c r="O12" s="36"/>
      <c r="P12" s="36"/>
      <c r="Q12" s="36"/>
      <c r="R12" s="36"/>
      <c r="S12" s="36"/>
      <c r="T12" s="36"/>
      <c r="U12" s="36"/>
      <c r="V12" s="36"/>
      <c r="W12" s="36"/>
      <c r="X12" s="36"/>
      <c r="Y12" s="36"/>
      <c r="Z12" s="36"/>
      <c r="AA12" s="36"/>
      <c r="AB12" s="36"/>
      <c r="AC12" s="36"/>
      <c r="AD12" s="36"/>
      <c r="AE12" s="36"/>
    </row>
    <row r="13" spans="1:31">
      <c r="A13" s="60">
        <v>4</v>
      </c>
      <c r="B13" s="64" t="s">
        <v>5</v>
      </c>
      <c r="C13" s="1" t="s">
        <v>287</v>
      </c>
      <c r="D13" s="36"/>
      <c r="E13" s="36"/>
      <c r="F13" s="36"/>
      <c r="G13" s="39"/>
      <c r="H13" s="36"/>
      <c r="I13" s="36"/>
      <c r="J13" s="36"/>
      <c r="K13" s="39"/>
      <c r="L13" s="39"/>
      <c r="M13" s="39"/>
      <c r="N13" s="36"/>
      <c r="O13" s="36"/>
      <c r="P13" s="36"/>
      <c r="Q13" s="36"/>
      <c r="R13" s="36"/>
      <c r="S13" s="36"/>
      <c r="T13" s="36"/>
      <c r="U13" s="36"/>
      <c r="V13" s="36"/>
      <c r="W13" s="36"/>
      <c r="X13" s="36"/>
      <c r="Y13" s="36"/>
      <c r="Z13" s="36"/>
      <c r="AA13" s="36"/>
      <c r="AB13" s="36"/>
      <c r="AC13" s="36"/>
      <c r="AD13" s="36"/>
      <c r="AE13" s="36"/>
    </row>
    <row r="14" spans="1:31">
      <c r="A14" s="61"/>
      <c r="B14" s="64"/>
      <c r="C14" s="1" t="s">
        <v>285</v>
      </c>
      <c r="D14" s="36"/>
      <c r="E14" s="36"/>
      <c r="F14" s="36"/>
      <c r="G14" s="36"/>
      <c r="H14" s="36"/>
      <c r="I14" s="36"/>
      <c r="J14" s="36"/>
      <c r="K14" s="36"/>
      <c r="L14" s="36"/>
      <c r="M14" s="41"/>
      <c r="N14" s="41"/>
      <c r="O14" s="41"/>
      <c r="P14" s="41"/>
      <c r="Q14" s="41"/>
      <c r="R14" s="41"/>
      <c r="S14" s="36"/>
      <c r="T14" s="36"/>
      <c r="U14" s="36"/>
      <c r="V14" s="36"/>
      <c r="W14" s="36"/>
      <c r="X14" s="36"/>
      <c r="Y14" s="36"/>
      <c r="Z14" s="36"/>
      <c r="AA14" s="36"/>
      <c r="AB14" s="36"/>
      <c r="AC14" s="36"/>
      <c r="AD14" s="36"/>
      <c r="AE14" s="36"/>
    </row>
    <row r="15" spans="1:31">
      <c r="A15" s="1"/>
      <c r="B15" s="1"/>
      <c r="C15" s="1"/>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row>
    <row r="16" spans="1:31">
      <c r="A16" s="60">
        <v>5</v>
      </c>
      <c r="B16" s="64" t="s">
        <v>6</v>
      </c>
      <c r="C16" s="1" t="s">
        <v>54</v>
      </c>
      <c r="D16" s="36"/>
      <c r="E16" s="36"/>
      <c r="F16" s="36"/>
      <c r="G16" s="36"/>
      <c r="H16" s="36"/>
      <c r="I16" s="36"/>
      <c r="J16" s="36"/>
      <c r="K16" s="36"/>
      <c r="L16" s="36"/>
      <c r="M16" s="36"/>
      <c r="N16" s="36"/>
      <c r="O16" s="36"/>
      <c r="P16" s="36"/>
      <c r="Q16" s="36"/>
      <c r="R16" s="47"/>
      <c r="S16" s="47"/>
      <c r="T16" s="47"/>
      <c r="U16" s="47"/>
      <c r="V16" s="36"/>
      <c r="W16" s="36"/>
      <c r="X16" s="36"/>
      <c r="Y16" s="36"/>
      <c r="Z16" s="36"/>
      <c r="AA16" s="36"/>
      <c r="AB16" s="36"/>
      <c r="AC16" s="36"/>
      <c r="AD16" s="36"/>
      <c r="AE16" s="36"/>
    </row>
    <row r="17" spans="1:31">
      <c r="A17" s="61"/>
      <c r="B17" s="64"/>
      <c r="C17" s="1" t="s">
        <v>286</v>
      </c>
      <c r="D17" s="36"/>
      <c r="E17" s="36"/>
      <c r="F17" s="36"/>
      <c r="G17" s="36"/>
      <c r="H17" s="36"/>
      <c r="I17" s="36"/>
      <c r="J17" s="36"/>
      <c r="K17" s="36"/>
      <c r="L17" s="36"/>
      <c r="M17" s="36"/>
      <c r="N17" s="36"/>
      <c r="O17" s="36"/>
      <c r="P17" s="36"/>
      <c r="Q17" s="36"/>
      <c r="R17" s="36"/>
      <c r="S17" s="36"/>
      <c r="T17" s="36"/>
      <c r="U17" s="48"/>
      <c r="V17" s="48"/>
      <c r="W17" s="48"/>
      <c r="X17" s="48"/>
      <c r="Y17" s="36"/>
      <c r="Z17" s="36"/>
      <c r="AA17" s="36"/>
      <c r="AB17" s="36"/>
      <c r="AC17" s="36"/>
      <c r="AD17" s="36"/>
      <c r="AE17" s="36"/>
    </row>
    <row r="18" spans="1:31">
      <c r="A18" s="1"/>
      <c r="B18" s="1"/>
      <c r="C18" s="1"/>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row>
    <row r="19" spans="1:31">
      <c r="A19" s="60">
        <v>6</v>
      </c>
      <c r="B19" s="64" t="s">
        <v>8</v>
      </c>
      <c r="C19" s="1" t="s">
        <v>54</v>
      </c>
      <c r="D19" s="36"/>
      <c r="E19" s="36"/>
      <c r="F19" s="36"/>
      <c r="G19" s="36"/>
      <c r="H19" s="36"/>
      <c r="I19" s="36"/>
      <c r="J19" s="36"/>
      <c r="K19" s="36"/>
      <c r="L19" s="36"/>
      <c r="M19" s="36"/>
      <c r="N19" s="36"/>
      <c r="O19" s="36"/>
      <c r="P19" s="36"/>
      <c r="Q19" s="36"/>
      <c r="R19" s="47"/>
      <c r="S19" s="47"/>
      <c r="T19" s="47"/>
      <c r="U19" s="47"/>
      <c r="V19" s="36"/>
      <c r="W19" s="36"/>
      <c r="X19" s="36"/>
      <c r="Y19" s="36"/>
      <c r="Z19" s="36"/>
      <c r="AA19" s="36"/>
      <c r="AB19" s="36"/>
      <c r="AC19" s="36"/>
      <c r="AD19" s="36"/>
      <c r="AE19" s="36"/>
    </row>
    <row r="20" spans="1:31">
      <c r="A20" s="61"/>
      <c r="B20" s="64"/>
      <c r="C20" s="1" t="s">
        <v>286</v>
      </c>
      <c r="D20" s="36"/>
      <c r="E20" s="36"/>
      <c r="F20" s="36"/>
      <c r="G20" s="36"/>
      <c r="H20" s="36"/>
      <c r="I20" s="36"/>
      <c r="J20" s="36"/>
      <c r="K20" s="36"/>
      <c r="L20" s="36"/>
      <c r="M20" s="36"/>
      <c r="N20" s="36"/>
      <c r="O20" s="36"/>
      <c r="P20" s="36"/>
      <c r="Q20" s="36"/>
      <c r="R20" s="36"/>
      <c r="S20" s="36"/>
      <c r="T20" s="36"/>
      <c r="U20" s="48"/>
      <c r="V20" s="48"/>
      <c r="W20" s="48"/>
      <c r="X20" s="48"/>
      <c r="Y20" s="36"/>
      <c r="Z20" s="36"/>
      <c r="AA20" s="36"/>
      <c r="AB20" s="36"/>
      <c r="AC20" s="36"/>
      <c r="AD20" s="36"/>
      <c r="AE20" s="36"/>
    </row>
    <row r="21" spans="1:31">
      <c r="A21" s="1"/>
      <c r="B21" s="1"/>
      <c r="C21" s="1"/>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row>
    <row r="22" spans="1:31">
      <c r="A22" s="60">
        <v>7</v>
      </c>
      <c r="B22" s="64" t="s">
        <v>9</v>
      </c>
      <c r="C22" s="1" t="s">
        <v>54</v>
      </c>
      <c r="D22" s="36"/>
      <c r="E22" s="36"/>
      <c r="F22" s="36"/>
      <c r="G22" s="36"/>
      <c r="H22" s="36"/>
      <c r="I22" s="36"/>
      <c r="J22" s="36"/>
      <c r="K22" s="36"/>
      <c r="L22" s="36"/>
      <c r="M22" s="36"/>
      <c r="N22" s="36"/>
      <c r="O22" s="36"/>
      <c r="P22" s="36"/>
      <c r="Q22" s="36"/>
      <c r="R22" s="36"/>
      <c r="S22" s="36"/>
      <c r="T22" s="36"/>
      <c r="U22" s="47"/>
      <c r="V22" s="47"/>
      <c r="W22" s="47"/>
      <c r="X22" s="47"/>
      <c r="Y22" s="36"/>
      <c r="Z22" s="36"/>
      <c r="AA22" s="36"/>
      <c r="AB22" s="36"/>
      <c r="AC22" s="36"/>
      <c r="AD22" s="36"/>
      <c r="AE22" s="36"/>
    </row>
    <row r="23" spans="1:31">
      <c r="A23" s="61"/>
      <c r="B23" s="64"/>
      <c r="C23" s="1" t="s">
        <v>286</v>
      </c>
      <c r="D23" s="36"/>
      <c r="E23" s="36"/>
      <c r="F23" s="36"/>
      <c r="G23" s="36"/>
      <c r="H23" s="36"/>
      <c r="I23" s="36"/>
      <c r="J23" s="36"/>
      <c r="K23" s="36"/>
      <c r="L23" s="36"/>
      <c r="M23" s="36"/>
      <c r="N23" s="36"/>
      <c r="O23" s="36"/>
      <c r="P23" s="36"/>
      <c r="Q23" s="36"/>
      <c r="R23" s="36"/>
      <c r="S23" s="36"/>
      <c r="T23" s="36"/>
      <c r="U23" s="36"/>
      <c r="V23" s="36"/>
      <c r="W23" s="36"/>
      <c r="X23" s="48"/>
      <c r="Y23" s="48"/>
      <c r="Z23" s="48"/>
      <c r="AA23" s="48"/>
      <c r="AB23" s="36"/>
      <c r="AC23" s="36"/>
      <c r="AD23" s="36"/>
      <c r="AE23" s="36"/>
    </row>
    <row r="24" spans="1:31">
      <c r="A24" s="1"/>
      <c r="B24" s="1"/>
      <c r="C24" s="1"/>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row>
    <row r="25" spans="1:31" ht="15" customHeight="1">
      <c r="A25" s="60">
        <v>8</v>
      </c>
      <c r="B25" s="64" t="s">
        <v>301</v>
      </c>
      <c r="C25" s="1" t="s">
        <v>289</v>
      </c>
      <c r="D25" s="36"/>
      <c r="E25" s="36"/>
      <c r="F25" s="36"/>
      <c r="G25" s="4"/>
      <c r="H25" s="36"/>
      <c r="I25" s="36"/>
      <c r="J25" s="36"/>
      <c r="K25" s="42"/>
      <c r="L25" s="42"/>
      <c r="M25" s="42"/>
      <c r="N25" s="4"/>
      <c r="O25" s="4"/>
      <c r="P25" s="4"/>
      <c r="Q25" s="4"/>
      <c r="R25" s="4"/>
      <c r="S25" s="4"/>
      <c r="T25" s="36"/>
      <c r="U25" s="36"/>
      <c r="V25" s="36"/>
      <c r="W25" s="36"/>
      <c r="X25" s="36"/>
      <c r="Y25" s="36"/>
      <c r="Z25" s="36"/>
      <c r="AA25" s="36"/>
      <c r="AB25" s="36"/>
      <c r="AC25" s="36"/>
      <c r="AD25" s="36"/>
      <c r="AE25" s="36"/>
    </row>
    <row r="26" spans="1:31">
      <c r="A26" s="80"/>
      <c r="B26" s="64"/>
      <c r="C26" s="1" t="s">
        <v>54</v>
      </c>
      <c r="D26" s="36"/>
      <c r="E26" s="36"/>
      <c r="F26" s="36"/>
      <c r="G26" s="36"/>
      <c r="H26" s="36"/>
      <c r="I26" s="36"/>
      <c r="J26" s="36"/>
      <c r="K26" s="36"/>
      <c r="L26" s="36"/>
      <c r="M26" s="47"/>
      <c r="N26" s="47"/>
      <c r="O26" s="47"/>
      <c r="P26" s="36"/>
      <c r="Q26" s="36"/>
      <c r="R26" s="36"/>
      <c r="S26" s="4"/>
      <c r="T26" s="4"/>
      <c r="U26" s="4"/>
      <c r="V26" s="36"/>
      <c r="W26" s="36"/>
      <c r="X26" s="36"/>
      <c r="Y26" s="36"/>
      <c r="Z26" s="36"/>
      <c r="AA26" s="36"/>
      <c r="AB26" s="36"/>
      <c r="AC26" s="36"/>
      <c r="AD26" s="36"/>
      <c r="AE26" s="36"/>
    </row>
    <row r="27" spans="1:31">
      <c r="A27" s="1"/>
      <c r="B27" s="1"/>
      <c r="C27" s="1"/>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row>
    <row r="28" spans="1:31">
      <c r="A28" s="60">
        <v>9</v>
      </c>
      <c r="B28" s="64" t="s">
        <v>302</v>
      </c>
      <c r="C28" s="1" t="s">
        <v>289</v>
      </c>
      <c r="D28" s="36"/>
      <c r="E28" s="36"/>
      <c r="F28" s="36"/>
      <c r="G28" s="37"/>
      <c r="H28" s="36"/>
      <c r="I28" s="36"/>
      <c r="J28" s="36"/>
      <c r="K28" s="37"/>
      <c r="L28" s="36"/>
      <c r="M28" s="42"/>
      <c r="N28" s="42"/>
      <c r="O28" s="42"/>
      <c r="P28" s="4"/>
      <c r="Q28" s="4"/>
      <c r="R28" s="4"/>
      <c r="S28" s="4"/>
      <c r="T28" s="4"/>
      <c r="U28" s="4"/>
      <c r="V28" s="36"/>
      <c r="W28" s="36"/>
      <c r="X28" s="36"/>
      <c r="Y28" s="36"/>
      <c r="Z28" s="36"/>
      <c r="AA28" s="36"/>
      <c r="AB28" s="36"/>
      <c r="AC28" s="36"/>
      <c r="AD28" s="36"/>
      <c r="AE28" s="36"/>
    </row>
    <row r="29" spans="1:31">
      <c r="A29" s="61"/>
      <c r="B29" s="64"/>
      <c r="C29" s="1" t="s">
        <v>54</v>
      </c>
      <c r="D29" s="36"/>
      <c r="E29" s="36"/>
      <c r="F29" s="36"/>
      <c r="G29" s="36"/>
      <c r="H29" s="36"/>
      <c r="I29" s="36"/>
      <c r="J29" s="36"/>
      <c r="K29" s="36"/>
      <c r="L29" s="36"/>
      <c r="M29" s="36"/>
      <c r="N29" s="36"/>
      <c r="O29" s="47"/>
      <c r="P29" s="47"/>
      <c r="Q29" s="47"/>
      <c r="R29" s="36"/>
      <c r="S29" s="36"/>
      <c r="T29" s="36"/>
      <c r="U29" s="36"/>
      <c r="V29" s="36"/>
      <c r="W29" s="36"/>
      <c r="X29" s="36"/>
      <c r="Y29" s="36"/>
      <c r="Z29" s="36"/>
      <c r="AA29" s="36"/>
      <c r="AB29" s="36"/>
      <c r="AC29" s="36"/>
      <c r="AD29" s="36"/>
      <c r="AE29" s="36"/>
    </row>
    <row r="30" spans="1:31">
      <c r="A30" s="1"/>
      <c r="B30" s="1"/>
      <c r="C30" s="1"/>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row>
    <row r="31" spans="1:31">
      <c r="A31" s="60">
        <v>10</v>
      </c>
      <c r="B31" s="64" t="s">
        <v>303</v>
      </c>
      <c r="C31" s="1" t="s">
        <v>289</v>
      </c>
      <c r="D31" s="36"/>
      <c r="E31" s="36"/>
      <c r="F31" s="36"/>
      <c r="G31" s="36"/>
      <c r="H31" s="36"/>
      <c r="I31" s="36"/>
      <c r="J31" s="36"/>
      <c r="K31" s="36"/>
      <c r="L31" s="36"/>
      <c r="M31" s="36"/>
      <c r="N31" s="36"/>
      <c r="O31" s="42"/>
      <c r="P31" s="42"/>
      <c r="Q31" s="42"/>
      <c r="R31" s="4"/>
      <c r="S31" s="4"/>
      <c r="T31" s="36"/>
      <c r="U31" s="4"/>
      <c r="V31" s="4"/>
      <c r="W31" s="4"/>
      <c r="X31" s="4"/>
      <c r="Y31" s="4"/>
      <c r="Z31" s="4"/>
      <c r="AA31" s="4"/>
      <c r="AB31" s="36"/>
      <c r="AC31" s="36"/>
      <c r="AD31" s="36"/>
      <c r="AE31" s="36"/>
    </row>
    <row r="32" spans="1:31">
      <c r="A32" s="61"/>
      <c r="B32" s="64"/>
      <c r="C32" s="1" t="s">
        <v>54</v>
      </c>
      <c r="D32" s="36"/>
      <c r="E32" s="36"/>
      <c r="F32" s="36"/>
      <c r="G32" s="36"/>
      <c r="H32" s="36"/>
      <c r="I32" s="36"/>
      <c r="J32" s="36"/>
      <c r="K32" s="36"/>
      <c r="L32" s="36"/>
      <c r="M32" s="36"/>
      <c r="N32" s="36"/>
      <c r="O32" s="36"/>
      <c r="P32" s="36"/>
      <c r="Q32" s="47"/>
      <c r="R32" s="47"/>
      <c r="S32" s="47"/>
      <c r="T32" s="36"/>
      <c r="U32" s="36"/>
      <c r="V32" s="36"/>
      <c r="W32" s="36"/>
      <c r="X32" s="36"/>
      <c r="Y32" s="36"/>
      <c r="Z32" s="36"/>
      <c r="AA32" s="36"/>
      <c r="AB32" s="36"/>
      <c r="AC32" s="36"/>
      <c r="AD32" s="36"/>
      <c r="AE32" s="36"/>
    </row>
    <row r="33" spans="1:31">
      <c r="A33" s="1"/>
      <c r="B33" s="1"/>
      <c r="C33" s="1"/>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row>
    <row r="34" spans="1:31">
      <c r="A34" s="60">
        <v>11</v>
      </c>
      <c r="B34" s="64" t="s">
        <v>304</v>
      </c>
      <c r="C34" s="1" t="s">
        <v>289</v>
      </c>
      <c r="D34" s="36"/>
      <c r="E34" s="36"/>
      <c r="F34" s="36"/>
      <c r="G34" s="36"/>
      <c r="H34" s="36"/>
      <c r="I34" s="36"/>
      <c r="J34" s="36"/>
      <c r="K34" s="36"/>
      <c r="L34" s="36"/>
      <c r="M34" s="36"/>
      <c r="N34" s="36"/>
      <c r="O34" s="36"/>
      <c r="P34" s="36"/>
      <c r="Q34" s="42"/>
      <c r="R34" s="42"/>
      <c r="S34" s="42"/>
      <c r="T34" s="4"/>
      <c r="U34" s="4"/>
      <c r="V34" s="36"/>
      <c r="W34" s="36"/>
      <c r="X34" s="36"/>
      <c r="Y34" s="4"/>
      <c r="Z34" s="4"/>
      <c r="AA34" s="4"/>
      <c r="AB34" s="4"/>
      <c r="AC34" s="4"/>
      <c r="AD34" s="4"/>
      <c r="AE34" s="4"/>
    </row>
    <row r="35" spans="1:31">
      <c r="A35" s="61"/>
      <c r="B35" s="64"/>
      <c r="C35" s="1" t="s">
        <v>54</v>
      </c>
      <c r="D35" s="36"/>
      <c r="E35" s="36"/>
      <c r="F35" s="36"/>
      <c r="G35" s="36"/>
      <c r="H35" s="36"/>
      <c r="I35" s="36"/>
      <c r="J35" s="36"/>
      <c r="K35" s="36"/>
      <c r="L35" s="36"/>
      <c r="M35" s="36"/>
      <c r="N35" s="36"/>
      <c r="O35" s="36"/>
      <c r="P35" s="36"/>
      <c r="Q35" s="36"/>
      <c r="R35" s="36"/>
      <c r="S35" s="47"/>
      <c r="T35" s="47"/>
      <c r="U35" s="47"/>
      <c r="V35" s="36"/>
      <c r="W35" s="36"/>
      <c r="X35" s="36"/>
      <c r="Y35" s="4"/>
      <c r="Z35" s="4"/>
      <c r="AA35" s="4"/>
      <c r="AB35" s="4"/>
      <c r="AC35" s="4"/>
      <c r="AD35" s="4"/>
      <c r="AE35" s="4"/>
    </row>
    <row r="36" spans="1:31">
      <c r="A36" s="1"/>
      <c r="B36" s="1"/>
      <c r="C36" s="1"/>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row>
    <row r="37" spans="1:31">
      <c r="A37" s="60">
        <v>12</v>
      </c>
      <c r="B37" s="64" t="s">
        <v>309</v>
      </c>
      <c r="C37" s="1" t="s">
        <v>288</v>
      </c>
      <c r="D37" s="36"/>
      <c r="E37" s="36"/>
      <c r="F37" s="36"/>
      <c r="G37" s="36"/>
      <c r="H37" s="36"/>
      <c r="I37" s="36"/>
      <c r="J37" s="36"/>
      <c r="K37" s="36"/>
      <c r="L37" s="36"/>
      <c r="M37" s="36"/>
      <c r="N37" s="36"/>
      <c r="O37" s="36"/>
      <c r="P37" s="36"/>
      <c r="Q37" s="36"/>
      <c r="R37" s="36"/>
      <c r="S37" s="36"/>
      <c r="T37" s="36"/>
      <c r="U37" s="36"/>
      <c r="V37" s="46"/>
      <c r="W37" s="46"/>
      <c r="X37" s="46"/>
      <c r="Y37" s="36"/>
      <c r="Z37" s="36"/>
      <c r="AA37" s="36"/>
      <c r="AB37" s="36"/>
      <c r="AC37" s="36"/>
      <c r="AD37" s="36"/>
      <c r="AE37" s="36"/>
    </row>
    <row r="38" spans="1:31">
      <c r="A38" s="61"/>
      <c r="B38" s="64"/>
      <c r="C38" s="1" t="s">
        <v>286</v>
      </c>
      <c r="D38" s="36"/>
      <c r="E38" s="36"/>
      <c r="F38" s="36"/>
      <c r="G38" s="36"/>
      <c r="H38" s="36"/>
      <c r="I38" s="36"/>
      <c r="J38" s="36"/>
      <c r="K38" s="36"/>
      <c r="L38" s="36"/>
      <c r="M38" s="36"/>
      <c r="N38" s="36"/>
      <c r="O38" s="36"/>
      <c r="P38" s="36"/>
      <c r="Q38" s="36"/>
      <c r="R38" s="36"/>
      <c r="S38" s="36"/>
      <c r="T38" s="36"/>
      <c r="U38" s="36"/>
      <c r="V38" s="36"/>
      <c r="W38" s="36"/>
      <c r="X38" s="48"/>
      <c r="Y38" s="48"/>
      <c r="Z38" s="48"/>
      <c r="AA38" s="48"/>
      <c r="AB38" s="36"/>
      <c r="AC38" s="36"/>
      <c r="AD38" s="36"/>
      <c r="AE38" s="36"/>
    </row>
    <row r="39" spans="1:31">
      <c r="A39" s="1"/>
      <c r="B39" s="1"/>
      <c r="C39" s="1"/>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row>
    <row r="40" spans="1:31">
      <c r="A40" s="60">
        <v>13</v>
      </c>
      <c r="B40" s="64" t="s">
        <v>25</v>
      </c>
      <c r="C40" s="1" t="s">
        <v>54</v>
      </c>
      <c r="D40" s="36"/>
      <c r="E40" s="36"/>
      <c r="F40" s="36"/>
      <c r="G40" s="36"/>
      <c r="H40" s="36"/>
      <c r="I40" s="36"/>
      <c r="J40" s="36"/>
      <c r="K40" s="36"/>
      <c r="L40" s="36"/>
      <c r="M40" s="36"/>
      <c r="N40" s="36"/>
      <c r="O40" s="36"/>
      <c r="P40" s="36"/>
      <c r="Q40" s="36"/>
      <c r="R40" s="47"/>
      <c r="S40" s="47"/>
      <c r="T40" s="47"/>
      <c r="U40" s="47"/>
      <c r="V40" s="36"/>
      <c r="W40" s="36"/>
      <c r="X40" s="36"/>
      <c r="Y40" s="4"/>
      <c r="Z40" s="4"/>
      <c r="AA40" s="4"/>
      <c r="AB40" s="36"/>
      <c r="AC40" s="36"/>
      <c r="AD40" s="36"/>
      <c r="AE40" s="36"/>
    </row>
    <row r="41" spans="1:31">
      <c r="A41" s="61"/>
      <c r="B41" s="64"/>
      <c r="C41" s="1" t="s">
        <v>286</v>
      </c>
      <c r="D41" s="36"/>
      <c r="E41" s="36"/>
      <c r="F41" s="36"/>
      <c r="G41" s="36"/>
      <c r="H41" s="36"/>
      <c r="I41" s="36"/>
      <c r="J41" s="36"/>
      <c r="K41" s="36"/>
      <c r="L41" s="36"/>
      <c r="M41" s="36"/>
      <c r="N41" s="36"/>
      <c r="O41" s="36"/>
      <c r="P41" s="36"/>
      <c r="Q41" s="36"/>
      <c r="R41" s="36"/>
      <c r="S41" s="36"/>
      <c r="T41" s="36"/>
      <c r="U41" s="48"/>
      <c r="V41" s="48"/>
      <c r="W41" s="48"/>
      <c r="X41" s="48"/>
      <c r="Y41" s="4"/>
      <c r="Z41" s="4"/>
      <c r="AA41" s="4"/>
      <c r="AB41" s="36"/>
      <c r="AC41" s="36"/>
      <c r="AD41" s="36"/>
      <c r="AE41" s="36"/>
    </row>
    <row r="42" spans="1:31">
      <c r="A42" s="1"/>
      <c r="B42" s="1"/>
      <c r="C42" s="1"/>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row>
    <row r="43" spans="1:31">
      <c r="A43" s="60">
        <v>14</v>
      </c>
      <c r="B43" s="64" t="s">
        <v>305</v>
      </c>
      <c r="C43" s="1" t="s">
        <v>289</v>
      </c>
      <c r="D43" s="36"/>
      <c r="E43" s="36"/>
      <c r="F43" s="36"/>
      <c r="G43" s="4"/>
      <c r="H43" s="4"/>
      <c r="I43" s="4"/>
      <c r="J43" s="4"/>
      <c r="K43" s="4"/>
      <c r="L43" s="4"/>
      <c r="M43" s="4"/>
      <c r="N43" s="4"/>
      <c r="O43" s="4"/>
      <c r="P43" s="4"/>
      <c r="Q43" s="4"/>
      <c r="R43" s="4"/>
      <c r="S43" s="36"/>
      <c r="T43" s="42"/>
      <c r="U43" s="42"/>
      <c r="V43" s="36"/>
      <c r="W43" s="36"/>
      <c r="X43" s="36"/>
      <c r="Y43" s="36"/>
      <c r="Z43" s="36"/>
      <c r="AA43" s="36"/>
      <c r="AB43" s="36"/>
      <c r="AC43" s="36"/>
      <c r="AD43" s="36"/>
      <c r="AE43" s="36"/>
    </row>
    <row r="44" spans="1:31">
      <c r="A44" s="61"/>
      <c r="B44" s="64"/>
      <c r="C44" s="1" t="s">
        <v>306</v>
      </c>
      <c r="D44" s="36"/>
      <c r="E44" s="36"/>
      <c r="F44" s="36"/>
      <c r="G44" s="36"/>
      <c r="H44" s="36"/>
      <c r="I44" s="36"/>
      <c r="J44" s="36"/>
      <c r="K44" s="36"/>
      <c r="L44" s="36"/>
      <c r="M44" s="4"/>
      <c r="N44" s="4"/>
      <c r="O44" s="4"/>
      <c r="P44" s="4"/>
      <c r="Q44" s="4"/>
      <c r="R44" s="4"/>
      <c r="S44" s="4"/>
      <c r="T44" s="4"/>
      <c r="U44" s="36"/>
      <c r="V44" s="43"/>
      <c r="W44" s="43"/>
      <c r="X44" s="36"/>
      <c r="Y44" s="36"/>
      <c r="Z44" s="36"/>
      <c r="AA44" s="36"/>
      <c r="AB44" s="36"/>
      <c r="AC44" s="36"/>
      <c r="AD44" s="36"/>
      <c r="AE44" s="36"/>
    </row>
    <row r="45" spans="1:31">
      <c r="A45" s="1"/>
      <c r="B45" s="1"/>
      <c r="C45" s="1"/>
      <c r="D45" s="36"/>
      <c r="E45" s="36"/>
      <c r="F45" s="36"/>
      <c r="G45" s="36"/>
      <c r="H45" s="36"/>
      <c r="I45" s="36"/>
      <c r="J45" s="36"/>
      <c r="K45" s="36"/>
      <c r="L45" s="36"/>
      <c r="M45" s="4"/>
      <c r="N45" s="4"/>
      <c r="O45" s="4"/>
      <c r="P45" s="4"/>
      <c r="Q45" s="4"/>
      <c r="R45" s="4"/>
      <c r="S45" s="36"/>
      <c r="T45" s="36"/>
      <c r="U45" s="36"/>
      <c r="V45" s="36"/>
      <c r="W45" s="36"/>
      <c r="X45" s="36"/>
      <c r="Y45" s="36"/>
      <c r="Z45" s="36"/>
      <c r="AA45" s="36"/>
      <c r="AB45" s="36"/>
      <c r="AC45" s="36"/>
      <c r="AD45" s="36"/>
      <c r="AE45" s="36"/>
    </row>
    <row r="46" spans="1:31" ht="15" customHeight="1">
      <c r="A46" s="60">
        <v>15</v>
      </c>
      <c r="B46" s="64" t="s">
        <v>307</v>
      </c>
      <c r="C46" s="1" t="s">
        <v>286</v>
      </c>
      <c r="D46" s="36"/>
      <c r="E46" s="36"/>
      <c r="F46" s="36"/>
      <c r="G46" s="36"/>
      <c r="H46" s="36"/>
      <c r="I46" s="36"/>
      <c r="J46" s="36"/>
      <c r="K46" s="36"/>
      <c r="L46" s="36"/>
      <c r="M46" s="36"/>
      <c r="N46" s="36"/>
      <c r="O46" s="36"/>
      <c r="P46" s="36"/>
      <c r="Q46" s="36"/>
      <c r="R46" s="36"/>
      <c r="S46" s="36"/>
      <c r="T46" s="4"/>
      <c r="U46" s="4"/>
      <c r="V46" s="4"/>
      <c r="W46" s="4"/>
      <c r="X46" s="48"/>
      <c r="Y46" s="48"/>
      <c r="Z46" s="48"/>
      <c r="AA46" s="48"/>
      <c r="AB46" s="4"/>
      <c r="AC46" s="36"/>
      <c r="AD46" s="36"/>
      <c r="AE46" s="36"/>
    </row>
    <row r="47" spans="1:31">
      <c r="A47" s="61"/>
      <c r="B47" s="64"/>
      <c r="C47" s="1" t="s">
        <v>54</v>
      </c>
      <c r="D47" s="36"/>
      <c r="E47" s="36"/>
      <c r="F47" s="36"/>
      <c r="G47" s="36"/>
      <c r="H47" s="36"/>
      <c r="I47" s="36"/>
      <c r="J47" s="36"/>
      <c r="K47" s="36"/>
      <c r="L47" s="36"/>
      <c r="M47" s="36"/>
      <c r="N47" s="36"/>
      <c r="O47" s="36"/>
      <c r="P47" s="36"/>
      <c r="Q47" s="36"/>
      <c r="R47" s="36"/>
      <c r="S47" s="36"/>
      <c r="T47" s="36"/>
      <c r="U47" s="36"/>
      <c r="V47" s="36"/>
      <c r="W47" s="36"/>
      <c r="X47" s="36"/>
      <c r="Y47" s="36"/>
      <c r="Z47" s="47"/>
      <c r="AA47" s="47"/>
      <c r="AB47" s="47"/>
      <c r="AC47" s="47"/>
      <c r="AD47" s="47"/>
      <c r="AE47" s="47"/>
    </row>
    <row r="48" spans="1:31">
      <c r="A48" s="1"/>
      <c r="B48" s="1"/>
      <c r="C48" s="1"/>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row>
    <row r="49" spans="1:31" ht="15" customHeight="1">
      <c r="A49" s="60">
        <v>16</v>
      </c>
      <c r="B49" s="64" t="s">
        <v>310</v>
      </c>
      <c r="C49" s="1" t="s">
        <v>288</v>
      </c>
      <c r="D49" s="36"/>
      <c r="E49" s="36"/>
      <c r="F49" s="36"/>
      <c r="G49" s="36"/>
      <c r="H49" s="36"/>
      <c r="I49" s="36"/>
      <c r="J49" s="36"/>
      <c r="K49" s="36"/>
      <c r="L49" s="36"/>
      <c r="M49" s="36"/>
      <c r="N49" s="36"/>
      <c r="O49" s="36"/>
      <c r="P49" s="36"/>
      <c r="Q49" s="36"/>
      <c r="R49" s="36"/>
      <c r="S49" s="36"/>
      <c r="T49" s="36"/>
      <c r="U49" s="36"/>
      <c r="V49" s="36"/>
      <c r="W49" s="36"/>
      <c r="X49" s="46"/>
      <c r="Y49" s="46"/>
      <c r="Z49" s="46"/>
      <c r="AA49" s="36"/>
      <c r="AB49" s="36"/>
      <c r="AC49" s="36"/>
      <c r="AD49" s="36"/>
      <c r="AE49" s="36"/>
    </row>
    <row r="50" spans="1:31">
      <c r="A50" s="61"/>
      <c r="B50" s="64"/>
      <c r="C50" s="1" t="s">
        <v>286</v>
      </c>
      <c r="D50" s="36"/>
      <c r="E50" s="36"/>
      <c r="F50" s="36"/>
      <c r="G50" s="36"/>
      <c r="H50" s="36"/>
      <c r="I50" s="36"/>
      <c r="J50" s="36"/>
      <c r="K50" s="36"/>
      <c r="L50" s="36"/>
      <c r="M50" s="36"/>
      <c r="N50" s="36"/>
      <c r="O50" s="36"/>
      <c r="P50" s="36"/>
      <c r="Q50" s="36"/>
      <c r="R50" s="36"/>
      <c r="S50" s="36"/>
      <c r="T50" s="36"/>
      <c r="U50" s="36"/>
      <c r="V50" s="36"/>
      <c r="W50" s="36"/>
      <c r="X50" s="36"/>
      <c r="Y50" s="36"/>
      <c r="Z50" s="48"/>
      <c r="AA50" s="48"/>
      <c r="AB50" s="48"/>
      <c r="AC50" s="48"/>
      <c r="AD50" s="36"/>
      <c r="AE50" s="36"/>
    </row>
    <row r="51" spans="1:31">
      <c r="A51" s="1"/>
      <c r="B51" s="1"/>
      <c r="C51" s="1"/>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row>
    <row r="52" spans="1:31" ht="15" customHeight="1">
      <c r="A52" s="60">
        <v>17</v>
      </c>
      <c r="B52" s="64" t="s">
        <v>308</v>
      </c>
      <c r="C52" s="1" t="s">
        <v>54</v>
      </c>
      <c r="D52" s="36"/>
      <c r="E52" s="36"/>
      <c r="F52" s="36"/>
      <c r="G52" s="36"/>
      <c r="H52" s="36"/>
      <c r="I52" s="36"/>
      <c r="J52" s="36"/>
      <c r="K52" s="36"/>
      <c r="L52" s="36"/>
      <c r="M52" s="36"/>
      <c r="N52" s="36"/>
      <c r="O52" s="36"/>
      <c r="P52" s="36"/>
      <c r="Q52" s="36"/>
      <c r="R52" s="47"/>
      <c r="S52" s="47"/>
      <c r="T52" s="47"/>
      <c r="U52" s="47"/>
      <c r="V52" s="36"/>
      <c r="W52" s="36"/>
      <c r="X52" s="36"/>
      <c r="Y52" s="36"/>
      <c r="Z52" s="36"/>
      <c r="AA52" s="36"/>
      <c r="AB52" s="36"/>
      <c r="AC52" s="36"/>
      <c r="AD52" s="36"/>
      <c r="AE52" s="36"/>
    </row>
    <row r="53" spans="1:31">
      <c r="A53" s="61"/>
      <c r="B53" s="64"/>
      <c r="C53" s="1" t="s">
        <v>286</v>
      </c>
      <c r="D53" s="36"/>
      <c r="E53" s="36"/>
      <c r="F53" s="36"/>
      <c r="G53" s="36"/>
      <c r="H53" s="36"/>
      <c r="I53" s="36"/>
      <c r="J53" s="36"/>
      <c r="K53" s="36"/>
      <c r="L53" s="36"/>
      <c r="M53" s="36"/>
      <c r="N53" s="36"/>
      <c r="O53" s="36"/>
      <c r="P53" s="36"/>
      <c r="Q53" s="36"/>
      <c r="R53" s="36"/>
      <c r="S53" s="36"/>
      <c r="T53" s="36"/>
      <c r="U53" s="48"/>
      <c r="V53" s="48"/>
      <c r="W53" s="48"/>
      <c r="X53" s="48"/>
      <c r="Y53" s="36"/>
      <c r="Z53" s="36"/>
      <c r="AA53" s="36"/>
      <c r="AB53" s="36"/>
      <c r="AC53" s="36"/>
      <c r="AD53" s="36"/>
      <c r="AE53" s="36"/>
    </row>
    <row r="54" spans="1:31">
      <c r="A54" s="54"/>
      <c r="B54" s="53"/>
      <c r="C54" s="1"/>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row>
    <row r="55" spans="1:31" ht="15" customHeight="1">
      <c r="A55" s="60">
        <v>18</v>
      </c>
      <c r="B55" s="64" t="s">
        <v>291</v>
      </c>
      <c r="C55" s="1" t="s">
        <v>54</v>
      </c>
      <c r="D55" s="36"/>
      <c r="E55" s="36"/>
      <c r="F55" s="36"/>
      <c r="G55" s="36"/>
      <c r="H55" s="36"/>
      <c r="I55" s="36"/>
      <c r="J55" s="36"/>
      <c r="K55" s="36"/>
      <c r="L55" s="36"/>
      <c r="M55" s="36"/>
      <c r="N55" s="36"/>
      <c r="O55" s="36"/>
      <c r="P55" s="36"/>
      <c r="Q55" s="36"/>
      <c r="R55" s="36"/>
      <c r="S55" s="47"/>
      <c r="T55" s="47"/>
      <c r="U55" s="47"/>
      <c r="V55" s="47"/>
      <c r="W55" s="36"/>
      <c r="X55" s="36"/>
      <c r="Y55" s="36"/>
      <c r="Z55" s="36"/>
      <c r="AA55" s="36"/>
      <c r="AB55" s="36"/>
      <c r="AC55" s="36"/>
      <c r="AD55" s="36"/>
      <c r="AE55" s="36"/>
    </row>
    <row r="56" spans="1:31">
      <c r="A56" s="61"/>
      <c r="B56" s="64"/>
      <c r="C56" s="1" t="s">
        <v>286</v>
      </c>
      <c r="D56" s="36"/>
      <c r="E56" s="36"/>
      <c r="F56" s="36"/>
      <c r="G56" s="36"/>
      <c r="H56" s="36"/>
      <c r="I56" s="36"/>
      <c r="J56" s="36"/>
      <c r="K56" s="36"/>
      <c r="L56" s="36"/>
      <c r="M56" s="36"/>
      <c r="N56" s="36"/>
      <c r="O56" s="36"/>
      <c r="P56" s="36"/>
      <c r="Q56" s="36"/>
      <c r="R56" s="36"/>
      <c r="S56" s="36"/>
      <c r="T56" s="36"/>
      <c r="U56" s="36"/>
      <c r="V56" s="48"/>
      <c r="W56" s="48"/>
      <c r="X56" s="48"/>
      <c r="Y56" s="48"/>
      <c r="Z56" s="4"/>
      <c r="AA56" s="36"/>
      <c r="AB56" s="36"/>
      <c r="AC56" s="36"/>
      <c r="AD56" s="36"/>
      <c r="AE56" s="36"/>
    </row>
    <row r="57" spans="1:31">
      <c r="A57" s="1"/>
      <c r="B57" s="1"/>
      <c r="C57" s="1"/>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row>
    <row r="58" spans="1:31">
      <c r="A58" s="55"/>
      <c r="B58" s="58" t="s">
        <v>311</v>
      </c>
      <c r="C58" s="59"/>
      <c r="D58" s="36"/>
      <c r="E58" s="36"/>
      <c r="F58" s="35"/>
      <c r="G58" s="35"/>
      <c r="H58" s="36"/>
      <c r="I58" s="36"/>
      <c r="J58" s="35"/>
      <c r="K58" s="35"/>
      <c r="L58" s="35"/>
      <c r="M58" s="35"/>
      <c r="N58" s="35"/>
      <c r="O58" s="35"/>
      <c r="P58" s="35"/>
      <c r="Q58" s="35"/>
      <c r="R58" s="35"/>
      <c r="S58" s="35"/>
      <c r="T58" s="35"/>
      <c r="U58" s="35"/>
      <c r="V58" s="35"/>
      <c r="W58" s="35"/>
      <c r="X58" s="35"/>
      <c r="Y58" s="35"/>
      <c r="Z58" s="35"/>
      <c r="AA58" s="35"/>
      <c r="AB58" s="35"/>
      <c r="AC58" s="35"/>
      <c r="AD58" s="35"/>
      <c r="AE58" s="35"/>
    </row>
    <row r="59" spans="1:31">
      <c r="A59" s="55"/>
      <c r="B59" s="58"/>
      <c r="C59" s="59"/>
      <c r="D59" s="36"/>
      <c r="E59" s="36"/>
      <c r="F59" s="35"/>
      <c r="G59" s="35"/>
      <c r="H59" s="36"/>
      <c r="I59" s="36"/>
      <c r="J59" s="35"/>
      <c r="K59" s="35"/>
      <c r="L59" s="35"/>
      <c r="M59" s="35"/>
      <c r="N59" s="35"/>
      <c r="O59" s="35"/>
      <c r="P59" s="35"/>
      <c r="Q59" s="35"/>
      <c r="R59" s="35"/>
      <c r="S59" s="35"/>
      <c r="T59" s="35"/>
      <c r="U59" s="35"/>
      <c r="V59" s="35"/>
      <c r="W59" s="35"/>
      <c r="X59" s="35"/>
      <c r="Y59" s="35"/>
      <c r="Z59" s="35"/>
      <c r="AA59" s="35"/>
      <c r="AB59" s="35"/>
      <c r="AC59" s="35"/>
      <c r="AD59" s="35"/>
      <c r="AE59" s="35"/>
    </row>
    <row r="60" spans="1:31" ht="15" customHeight="1">
      <c r="A60" s="60">
        <v>19</v>
      </c>
      <c r="B60" s="64" t="s">
        <v>312</v>
      </c>
      <c r="C60" s="1" t="s">
        <v>295</v>
      </c>
      <c r="D60" s="36"/>
      <c r="E60" s="36"/>
      <c r="F60" s="36"/>
      <c r="G60" s="4"/>
      <c r="H60" s="39"/>
      <c r="I60" s="39"/>
      <c r="J60" s="39"/>
      <c r="K60" s="39"/>
      <c r="L60" s="39"/>
      <c r="M60" s="39"/>
      <c r="N60" s="39"/>
      <c r="O60" s="39"/>
      <c r="P60" s="36"/>
      <c r="Q60" s="36"/>
      <c r="R60" s="36"/>
      <c r="S60" s="36"/>
      <c r="T60" s="36"/>
      <c r="U60" s="36"/>
      <c r="V60" s="36"/>
      <c r="W60" s="36"/>
      <c r="X60" s="36"/>
      <c r="Y60" s="36"/>
      <c r="Z60" s="36"/>
      <c r="AA60" s="36"/>
      <c r="AB60" s="4"/>
      <c r="AC60" s="4"/>
      <c r="AD60" s="4"/>
      <c r="AE60" s="4"/>
    </row>
    <row r="61" spans="1:31">
      <c r="A61" s="61"/>
      <c r="B61" s="64"/>
      <c r="C61" s="1" t="s">
        <v>296</v>
      </c>
      <c r="D61" s="36"/>
      <c r="E61" s="36"/>
      <c r="F61" s="36"/>
      <c r="G61" s="4"/>
      <c r="H61" s="4"/>
      <c r="I61" s="4"/>
      <c r="J61" s="31"/>
      <c r="K61" s="31"/>
      <c r="L61" s="31"/>
      <c r="M61" s="31"/>
      <c r="N61" s="31"/>
      <c r="O61" s="31"/>
      <c r="P61" s="31"/>
      <c r="Q61" s="31"/>
      <c r="R61" s="36"/>
      <c r="S61" s="36"/>
      <c r="T61" s="36"/>
      <c r="U61" s="36"/>
      <c r="V61" s="36"/>
      <c r="W61" s="36"/>
      <c r="X61" s="36"/>
      <c r="Y61" s="36"/>
      <c r="Z61" s="36"/>
      <c r="AA61" s="36"/>
      <c r="AB61" s="4"/>
      <c r="AC61" s="4"/>
      <c r="AD61" s="4"/>
      <c r="AE61" s="4"/>
    </row>
    <row r="62" spans="1:31">
      <c r="A62" s="1"/>
      <c r="B62" s="1"/>
      <c r="C62" s="1"/>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row>
    <row r="63" spans="1:31" ht="15" customHeight="1">
      <c r="A63" s="60">
        <v>20</v>
      </c>
      <c r="B63" s="64" t="s">
        <v>313</v>
      </c>
      <c r="C63" s="1" t="s">
        <v>295</v>
      </c>
      <c r="D63" s="36"/>
      <c r="E63" s="36"/>
      <c r="F63" s="36"/>
      <c r="G63" s="4"/>
      <c r="H63" s="36"/>
      <c r="I63" s="36"/>
      <c r="J63" s="36"/>
      <c r="K63" s="4"/>
      <c r="L63" s="4"/>
      <c r="M63" s="39"/>
      <c r="N63" s="39"/>
      <c r="O63" s="39"/>
      <c r="P63" s="39"/>
      <c r="Q63" s="39"/>
      <c r="R63" s="39"/>
      <c r="S63" s="39"/>
      <c r="T63" s="39"/>
      <c r="U63" s="36"/>
      <c r="V63" s="36"/>
      <c r="W63" s="36"/>
      <c r="X63" s="36"/>
      <c r="Y63" s="36"/>
      <c r="Z63" s="36"/>
      <c r="AA63" s="36"/>
      <c r="AB63" s="4"/>
      <c r="AC63" s="4"/>
      <c r="AD63" s="4"/>
      <c r="AE63" s="4"/>
    </row>
    <row r="64" spans="1:31">
      <c r="A64" s="61"/>
      <c r="B64" s="64"/>
      <c r="C64" s="1" t="s">
        <v>296</v>
      </c>
      <c r="D64" s="36"/>
      <c r="E64" s="36"/>
      <c r="F64" s="36"/>
      <c r="G64" s="4"/>
      <c r="H64" s="36"/>
      <c r="I64" s="36"/>
      <c r="J64" s="36"/>
      <c r="K64" s="4"/>
      <c r="L64" s="4"/>
      <c r="M64" s="4"/>
      <c r="N64" s="4"/>
      <c r="O64" s="31"/>
      <c r="P64" s="31"/>
      <c r="Q64" s="31"/>
      <c r="R64" s="31"/>
      <c r="S64" s="31"/>
      <c r="T64" s="31"/>
      <c r="U64" s="31"/>
      <c r="V64" s="31"/>
      <c r="W64" s="36"/>
      <c r="X64" s="36"/>
      <c r="Y64" s="36"/>
      <c r="Z64" s="36"/>
      <c r="AA64" s="36"/>
      <c r="AB64" s="4"/>
      <c r="AC64" s="4"/>
      <c r="AD64" s="4"/>
      <c r="AE64" s="4"/>
    </row>
    <row r="65" spans="1:31">
      <c r="A65" s="1"/>
      <c r="B65" s="1"/>
      <c r="C65" s="1"/>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row>
    <row r="66" spans="1:31">
      <c r="A66" s="60">
        <v>21</v>
      </c>
      <c r="B66" s="64" t="s">
        <v>312</v>
      </c>
      <c r="C66" s="1" t="s">
        <v>314</v>
      </c>
      <c r="D66" s="36"/>
      <c r="E66" s="36"/>
      <c r="F66" s="36"/>
      <c r="G66" s="36"/>
      <c r="H66" s="36"/>
      <c r="I66" s="36"/>
      <c r="J66" s="36"/>
      <c r="K66" s="36"/>
      <c r="L66" s="36"/>
      <c r="M66" s="36"/>
      <c r="N66" s="36"/>
      <c r="O66" s="4"/>
      <c r="P66" s="4"/>
      <c r="Q66" s="4"/>
      <c r="R66" s="4"/>
      <c r="S66" s="4"/>
      <c r="T66" s="4"/>
      <c r="U66" s="40"/>
      <c r="V66" s="40"/>
      <c r="W66" s="40"/>
      <c r="X66" s="40"/>
      <c r="Y66" s="36"/>
      <c r="Z66" s="36"/>
      <c r="AA66" s="36"/>
      <c r="AB66" s="36"/>
      <c r="AC66" s="36"/>
      <c r="AD66" s="36"/>
      <c r="AE66" s="36"/>
    </row>
    <row r="67" spans="1:31">
      <c r="A67" s="61"/>
      <c r="B67" s="64"/>
      <c r="C67" s="1" t="s">
        <v>315</v>
      </c>
      <c r="D67" s="36"/>
      <c r="E67" s="36"/>
      <c r="F67" s="36"/>
      <c r="G67" s="36"/>
      <c r="H67" s="36"/>
      <c r="I67" s="36"/>
      <c r="J67" s="36"/>
      <c r="K67" s="36"/>
      <c r="L67" s="36"/>
      <c r="M67" s="36"/>
      <c r="N67" s="36"/>
      <c r="O67" s="36"/>
      <c r="P67" s="36"/>
      <c r="Q67" s="36"/>
      <c r="R67" s="36"/>
      <c r="S67" s="36"/>
      <c r="T67" s="36"/>
      <c r="U67" s="36"/>
      <c r="V67" s="36"/>
      <c r="W67" s="36"/>
      <c r="X67" s="41"/>
      <c r="Y67" s="41"/>
      <c r="Z67" s="41"/>
      <c r="AA67" s="41"/>
      <c r="AB67" s="36"/>
      <c r="AC67" s="36"/>
      <c r="AD67" s="36"/>
      <c r="AE67" s="36"/>
    </row>
    <row r="68" spans="1:31">
      <c r="A68" s="1"/>
      <c r="B68" s="1"/>
      <c r="C68" s="1"/>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row>
    <row r="69" spans="1:31">
      <c r="A69" s="60">
        <v>22</v>
      </c>
      <c r="B69" s="64" t="s">
        <v>313</v>
      </c>
      <c r="C69" s="1" t="s">
        <v>314</v>
      </c>
      <c r="D69" s="36"/>
      <c r="E69" s="36"/>
      <c r="F69" s="36"/>
      <c r="G69" s="36"/>
      <c r="H69" s="36"/>
      <c r="I69" s="36"/>
      <c r="J69" s="36"/>
      <c r="K69" s="36"/>
      <c r="L69" s="36"/>
      <c r="M69" s="36"/>
      <c r="N69" s="36"/>
      <c r="O69" s="4"/>
      <c r="P69" s="4"/>
      <c r="Q69" s="4"/>
      <c r="R69" s="4"/>
      <c r="S69" s="4"/>
      <c r="T69" s="4"/>
      <c r="U69" s="40"/>
      <c r="V69" s="40"/>
      <c r="W69" s="40"/>
      <c r="X69" s="40"/>
      <c r="Y69" s="36"/>
      <c r="Z69" s="36"/>
      <c r="AA69" s="36"/>
      <c r="AB69" s="36"/>
      <c r="AC69" s="36"/>
      <c r="AD69" s="36"/>
      <c r="AE69" s="36"/>
    </row>
    <row r="70" spans="1:31">
      <c r="A70" s="61"/>
      <c r="B70" s="64"/>
      <c r="C70" s="1" t="s">
        <v>315</v>
      </c>
      <c r="D70" s="36"/>
      <c r="E70" s="36"/>
      <c r="F70" s="36"/>
      <c r="G70" s="36"/>
      <c r="H70" s="36"/>
      <c r="I70" s="36"/>
      <c r="J70" s="36"/>
      <c r="K70" s="36"/>
      <c r="L70" s="36"/>
      <c r="M70" s="36"/>
      <c r="N70" s="36"/>
      <c r="O70" s="36"/>
      <c r="P70" s="36"/>
      <c r="Q70" s="36"/>
      <c r="R70" s="36"/>
      <c r="S70" s="36"/>
      <c r="T70" s="36"/>
      <c r="U70" s="36"/>
      <c r="V70" s="36"/>
      <c r="W70" s="36"/>
      <c r="X70" s="41"/>
      <c r="Y70" s="41"/>
      <c r="Z70" s="41"/>
      <c r="AA70" s="41"/>
      <c r="AB70" s="36"/>
      <c r="AC70" s="36"/>
      <c r="AD70" s="36"/>
      <c r="AE70" s="36"/>
    </row>
    <row r="71" spans="1:31">
      <c r="A71" s="1"/>
      <c r="B71" s="1"/>
      <c r="C71" s="1"/>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row>
    <row r="72" spans="1:31">
      <c r="A72" s="55"/>
      <c r="B72" s="58" t="s">
        <v>144</v>
      </c>
      <c r="C72" s="59"/>
      <c r="D72" s="36"/>
      <c r="E72" s="36"/>
      <c r="F72" s="35"/>
      <c r="G72" s="35"/>
      <c r="H72" s="36"/>
      <c r="I72" s="36"/>
      <c r="J72" s="35"/>
      <c r="K72" s="35"/>
      <c r="L72" s="35"/>
      <c r="M72" s="35"/>
      <c r="N72" s="35"/>
      <c r="O72" s="35"/>
      <c r="P72" s="35"/>
      <c r="Q72" s="35"/>
      <c r="R72" s="35"/>
      <c r="S72" s="35"/>
      <c r="T72" s="35"/>
      <c r="U72" s="35"/>
      <c r="V72" s="35"/>
      <c r="W72" s="35"/>
      <c r="X72" s="35"/>
      <c r="Y72" s="35"/>
      <c r="Z72" s="35"/>
      <c r="AA72" s="35"/>
      <c r="AB72" s="35"/>
      <c r="AC72" s="35"/>
      <c r="AD72" s="35"/>
      <c r="AE72" s="35"/>
    </row>
    <row r="73" spans="1:31" ht="15" customHeight="1">
      <c r="A73" s="60">
        <v>23</v>
      </c>
      <c r="B73" s="64" t="s">
        <v>257</v>
      </c>
      <c r="C73" s="1"/>
      <c r="D73" s="36"/>
      <c r="E73" s="36"/>
      <c r="F73" s="36"/>
      <c r="G73" s="36"/>
      <c r="H73" s="36"/>
      <c r="I73" s="36"/>
      <c r="J73" s="36"/>
      <c r="K73" s="36"/>
      <c r="L73" s="36"/>
      <c r="M73" s="36"/>
      <c r="N73" s="36"/>
      <c r="O73" s="36"/>
      <c r="P73" s="43"/>
      <c r="Q73" s="43"/>
      <c r="R73" s="43"/>
      <c r="S73" s="43"/>
      <c r="T73" s="36"/>
      <c r="U73" s="36"/>
      <c r="V73" s="36"/>
      <c r="W73" s="36"/>
      <c r="X73" s="36"/>
      <c r="Y73" s="36"/>
      <c r="Z73" s="36"/>
      <c r="AA73" s="36"/>
      <c r="AB73" s="36"/>
      <c r="AC73" s="36"/>
      <c r="AD73" s="36"/>
      <c r="AE73" s="36"/>
    </row>
    <row r="74" spans="1:31">
      <c r="A74" s="61"/>
      <c r="B74" s="64"/>
      <c r="C74" s="1"/>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row>
    <row r="75" spans="1:31">
      <c r="A75" s="1"/>
      <c r="B75" s="1"/>
      <c r="C75" s="1"/>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row>
    <row r="76" spans="1:31" ht="15" customHeight="1">
      <c r="A76" s="60">
        <v>24</v>
      </c>
      <c r="B76" s="64" t="s">
        <v>258</v>
      </c>
      <c r="C76" s="1"/>
      <c r="D76" s="36"/>
      <c r="E76" s="36"/>
      <c r="F76" s="36"/>
      <c r="G76" s="36"/>
      <c r="H76" s="36"/>
      <c r="I76" s="36"/>
      <c r="J76" s="36"/>
      <c r="K76" s="36"/>
      <c r="L76" s="36"/>
      <c r="M76" s="36"/>
      <c r="N76" s="36"/>
      <c r="O76" s="36"/>
      <c r="P76" s="36"/>
      <c r="Q76" s="36"/>
      <c r="R76" s="36"/>
      <c r="S76" s="43"/>
      <c r="T76" s="43"/>
      <c r="U76" s="43"/>
      <c r="V76" s="43"/>
      <c r="W76" s="36"/>
      <c r="X76" s="36"/>
      <c r="Y76" s="36"/>
      <c r="Z76" s="36"/>
      <c r="AA76" s="36"/>
      <c r="AB76" s="36"/>
      <c r="AC76" s="36"/>
      <c r="AD76" s="36"/>
      <c r="AE76" s="36"/>
    </row>
    <row r="77" spans="1:31">
      <c r="A77" s="61"/>
      <c r="B77" s="64"/>
      <c r="C77" s="1"/>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row>
    <row r="78" spans="1:31">
      <c r="A78" s="1"/>
      <c r="B78" s="1"/>
      <c r="C78" s="1"/>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row>
    <row r="79" spans="1:31" ht="15" customHeight="1">
      <c r="A79" s="60">
        <v>25</v>
      </c>
      <c r="B79" s="64" t="s">
        <v>259</v>
      </c>
      <c r="C79" s="1"/>
      <c r="D79" s="36"/>
      <c r="E79" s="36"/>
      <c r="F79" s="36"/>
      <c r="G79" s="36"/>
      <c r="H79" s="36"/>
      <c r="I79" s="36"/>
      <c r="J79" s="36"/>
      <c r="K79" s="36"/>
      <c r="L79" s="36"/>
      <c r="M79" s="36"/>
      <c r="N79" s="36"/>
      <c r="O79" s="36"/>
      <c r="P79" s="36"/>
      <c r="Q79" s="36"/>
      <c r="R79" s="36"/>
      <c r="S79" s="36"/>
      <c r="T79" s="43"/>
      <c r="U79" s="43"/>
      <c r="V79" s="43"/>
      <c r="W79" s="43"/>
      <c r="X79" s="36"/>
      <c r="Y79" s="36"/>
      <c r="Z79" s="36"/>
      <c r="AA79" s="36"/>
      <c r="AB79" s="36"/>
      <c r="AC79" s="36"/>
      <c r="AD79" s="36"/>
      <c r="AE79" s="36"/>
    </row>
    <row r="80" spans="1:31">
      <c r="A80" s="61"/>
      <c r="B80" s="64"/>
      <c r="C80" s="1"/>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row>
    <row r="81" spans="1:31">
      <c r="A81" s="1"/>
      <c r="B81" s="1"/>
      <c r="C81" s="1"/>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row>
    <row r="82" spans="1:31" ht="15" customHeight="1">
      <c r="A82" s="60">
        <v>26</v>
      </c>
      <c r="B82" s="64" t="s">
        <v>290</v>
      </c>
      <c r="C82" s="1"/>
      <c r="D82" s="36"/>
      <c r="E82" s="36"/>
      <c r="F82" s="36"/>
      <c r="G82" s="36"/>
      <c r="H82" s="36"/>
      <c r="I82" s="36"/>
      <c r="J82" s="36"/>
      <c r="K82" s="36"/>
      <c r="L82" s="36"/>
      <c r="M82" s="36"/>
      <c r="N82" s="36"/>
      <c r="O82" s="36"/>
      <c r="P82" s="36"/>
      <c r="Q82" s="36"/>
      <c r="R82" s="36"/>
      <c r="S82" s="36"/>
      <c r="T82" s="36"/>
      <c r="U82" s="36"/>
      <c r="V82" s="43"/>
      <c r="W82" s="43"/>
      <c r="X82" s="43"/>
      <c r="Y82" s="43"/>
      <c r="Z82" s="36"/>
      <c r="AA82" s="36"/>
      <c r="AB82" s="36"/>
      <c r="AC82" s="36"/>
      <c r="AD82" s="36"/>
      <c r="AE82" s="36"/>
    </row>
    <row r="83" spans="1:31">
      <c r="A83" s="61"/>
      <c r="B83" s="64"/>
      <c r="C83" s="1"/>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row>
    <row r="84" spans="1:31">
      <c r="A84" s="1"/>
      <c r="B84" s="1"/>
      <c r="C84" s="1"/>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row>
    <row r="85" spans="1:31" ht="15" customHeight="1">
      <c r="A85" s="60">
        <v>27</v>
      </c>
      <c r="B85" s="64" t="s">
        <v>261</v>
      </c>
      <c r="C85" s="1"/>
      <c r="D85" s="36"/>
      <c r="E85" s="36"/>
      <c r="F85" s="36"/>
      <c r="G85" s="36"/>
      <c r="H85" s="36"/>
      <c r="I85" s="36"/>
      <c r="J85" s="36"/>
      <c r="K85" s="36"/>
      <c r="L85" s="36"/>
      <c r="M85" s="36"/>
      <c r="N85" s="36"/>
      <c r="O85" s="36"/>
      <c r="P85" s="36"/>
      <c r="Q85" s="36"/>
      <c r="R85" s="36"/>
      <c r="S85" s="36"/>
      <c r="T85" s="36"/>
      <c r="U85" s="36"/>
      <c r="V85" s="36"/>
      <c r="W85" s="43"/>
      <c r="X85" s="43"/>
      <c r="Y85" s="43"/>
      <c r="Z85" s="43"/>
      <c r="AA85" s="4"/>
      <c r="AB85" s="4"/>
      <c r="AC85" s="4"/>
      <c r="AD85" s="4"/>
      <c r="AE85" s="4"/>
    </row>
    <row r="86" spans="1:31">
      <c r="A86" s="61"/>
      <c r="B86" s="64"/>
      <c r="C86" s="1"/>
      <c r="D86" s="36"/>
      <c r="E86" s="36"/>
      <c r="F86" s="36"/>
      <c r="G86" s="36"/>
      <c r="H86" s="36"/>
      <c r="I86" s="36"/>
      <c r="J86" s="36"/>
      <c r="K86" s="36"/>
      <c r="L86" s="36"/>
      <c r="M86" s="36"/>
      <c r="N86" s="36"/>
      <c r="O86" s="36"/>
      <c r="P86" s="36"/>
      <c r="Q86" s="36"/>
      <c r="R86" s="36"/>
      <c r="S86" s="36"/>
      <c r="T86" s="36"/>
      <c r="U86" s="36"/>
      <c r="V86" s="36"/>
      <c r="W86" s="36"/>
      <c r="X86" s="36"/>
      <c r="Y86" s="36"/>
      <c r="Z86" s="36"/>
      <c r="AA86" s="36"/>
      <c r="AB86" s="4"/>
      <c r="AC86" s="4"/>
      <c r="AD86" s="4"/>
      <c r="AE86" s="4"/>
    </row>
    <row r="87" spans="1:31">
      <c r="A87" s="1"/>
      <c r="B87" s="1"/>
      <c r="C87" s="1"/>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row>
    <row r="88" spans="1:31" ht="15" customHeight="1">
      <c r="A88" s="60">
        <v>28</v>
      </c>
      <c r="B88" s="64" t="s">
        <v>263</v>
      </c>
      <c r="C88" s="1"/>
      <c r="D88" s="36"/>
      <c r="E88" s="36"/>
      <c r="F88" s="36"/>
      <c r="G88" s="36"/>
      <c r="H88" s="36"/>
      <c r="I88" s="36"/>
      <c r="J88" s="36"/>
      <c r="K88" s="36"/>
      <c r="L88" s="36"/>
      <c r="M88" s="36"/>
      <c r="N88" s="36"/>
      <c r="O88" s="36"/>
      <c r="P88" s="36"/>
      <c r="Q88" s="36"/>
      <c r="R88" s="36"/>
      <c r="S88" s="36"/>
      <c r="T88" s="36"/>
      <c r="U88" s="36"/>
      <c r="V88" s="36"/>
      <c r="W88" s="36"/>
      <c r="X88" s="43"/>
      <c r="Y88" s="43"/>
      <c r="Z88" s="43"/>
      <c r="AA88" s="43"/>
      <c r="AB88" s="36"/>
      <c r="AC88" s="36"/>
      <c r="AD88" s="36"/>
      <c r="AE88" s="36"/>
    </row>
    <row r="89" spans="1:31">
      <c r="A89" s="61"/>
      <c r="B89" s="64"/>
      <c r="C89" s="1"/>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row>
    <row r="90" spans="1:31">
      <c r="A90" s="1"/>
      <c r="B90" s="1"/>
      <c r="C90" s="1"/>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row>
    <row r="91" spans="1:31" ht="15" customHeight="1">
      <c r="A91" s="60">
        <v>29</v>
      </c>
      <c r="B91" s="64" t="s">
        <v>297</v>
      </c>
      <c r="C91" s="1"/>
      <c r="D91" s="36"/>
      <c r="E91" s="36"/>
      <c r="F91" s="36"/>
      <c r="G91" s="36"/>
      <c r="H91" s="36"/>
      <c r="I91" s="36"/>
      <c r="J91" s="36"/>
      <c r="K91" s="36"/>
      <c r="L91" s="36"/>
      <c r="M91" s="36"/>
      <c r="N91" s="36"/>
      <c r="O91" s="36"/>
      <c r="P91" s="36"/>
      <c r="Q91" s="36"/>
      <c r="R91" s="36"/>
      <c r="S91" s="36"/>
      <c r="T91" s="36"/>
      <c r="U91" s="36"/>
      <c r="V91" s="36"/>
      <c r="W91" s="36"/>
      <c r="X91" s="43"/>
      <c r="Y91" s="43"/>
      <c r="Z91" s="43"/>
      <c r="AA91" s="43"/>
      <c r="AB91" s="36"/>
      <c r="AC91" s="36"/>
      <c r="AD91" s="36"/>
      <c r="AE91" s="36"/>
    </row>
    <row r="92" spans="1:31">
      <c r="A92" s="61"/>
      <c r="B92" s="64"/>
      <c r="C92" s="1"/>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row>
    <row r="93" spans="1:31">
      <c r="A93" s="55"/>
      <c r="B93" s="58" t="s">
        <v>177</v>
      </c>
      <c r="C93" s="59"/>
      <c r="D93" s="36"/>
      <c r="E93" s="36"/>
      <c r="F93" s="35"/>
      <c r="G93" s="35"/>
      <c r="H93" s="36"/>
      <c r="I93" s="36"/>
      <c r="J93" s="35"/>
      <c r="K93" s="35"/>
      <c r="L93" s="35"/>
      <c r="M93" s="35"/>
      <c r="N93" s="35"/>
      <c r="O93" s="35"/>
      <c r="P93" s="35"/>
      <c r="Q93" s="35"/>
      <c r="R93" s="35"/>
      <c r="S93" s="35"/>
      <c r="T93" s="35"/>
      <c r="U93" s="35"/>
      <c r="V93" s="35"/>
      <c r="W93" s="35"/>
      <c r="X93" s="35"/>
      <c r="Y93" s="35"/>
      <c r="Z93" s="35"/>
      <c r="AA93" s="35"/>
      <c r="AB93" s="35"/>
      <c r="AC93" s="35"/>
      <c r="AD93" s="35"/>
      <c r="AE93" s="35"/>
    </row>
    <row r="94" spans="1:31">
      <c r="A94" s="54"/>
      <c r="B94" s="53"/>
      <c r="C94" s="1"/>
      <c r="D94" s="36"/>
      <c r="E94" s="36"/>
      <c r="F94" s="36"/>
      <c r="G94" s="36"/>
      <c r="H94" s="36"/>
      <c r="I94" s="36"/>
      <c r="J94" s="36"/>
      <c r="K94" s="36"/>
      <c r="L94" s="36"/>
      <c r="M94" s="36"/>
      <c r="N94" s="36"/>
      <c r="O94" s="36"/>
      <c r="P94" s="36"/>
      <c r="Q94" s="36"/>
      <c r="R94" s="36"/>
      <c r="S94" s="36"/>
      <c r="T94" s="36"/>
      <c r="U94" s="4"/>
      <c r="V94" s="4"/>
      <c r="W94" s="4"/>
      <c r="X94" s="4"/>
      <c r="Y94" s="4"/>
      <c r="Z94" s="4"/>
      <c r="AA94" s="36"/>
      <c r="AB94" s="36"/>
      <c r="AC94" s="36"/>
      <c r="AD94" s="36"/>
      <c r="AE94" s="36"/>
    </row>
    <row r="95" spans="1:31" ht="15" customHeight="1">
      <c r="A95" s="60">
        <v>30</v>
      </c>
      <c r="B95" s="64" t="s">
        <v>293</v>
      </c>
      <c r="C95" s="1"/>
      <c r="D95" s="36"/>
      <c r="E95" s="36"/>
      <c r="F95" s="36"/>
      <c r="G95" s="36"/>
      <c r="H95" s="36"/>
      <c r="I95" s="36"/>
      <c r="J95" s="36"/>
      <c r="K95" s="36"/>
      <c r="L95" s="36"/>
      <c r="M95" s="36"/>
      <c r="N95" s="36"/>
      <c r="O95" s="36"/>
      <c r="P95" s="36"/>
      <c r="Q95" s="36"/>
      <c r="R95" s="36"/>
      <c r="S95" s="36"/>
      <c r="T95" s="36"/>
      <c r="U95" s="36"/>
      <c r="V95" s="49"/>
      <c r="W95" s="49"/>
      <c r="X95" s="49"/>
      <c r="Y95" s="49"/>
      <c r="Z95" s="49"/>
      <c r="AA95" s="36"/>
      <c r="AB95" s="36"/>
      <c r="AC95" s="36"/>
      <c r="AD95" s="36"/>
      <c r="AE95" s="36"/>
    </row>
    <row r="96" spans="1:31">
      <c r="A96" s="61"/>
      <c r="B96" s="64"/>
      <c r="C96" s="1"/>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row>
    <row r="97" spans="1:31">
      <c r="A97" s="1"/>
      <c r="B97" s="1"/>
      <c r="C97" s="1"/>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row>
    <row r="98" spans="1:31" ht="15" customHeight="1">
      <c r="A98" s="60">
        <v>31</v>
      </c>
      <c r="B98" s="64" t="s">
        <v>294</v>
      </c>
      <c r="C98" s="1"/>
      <c r="D98" s="36"/>
      <c r="E98" s="36"/>
      <c r="F98" s="36"/>
      <c r="G98" s="36"/>
      <c r="H98" s="36"/>
      <c r="I98" s="36"/>
      <c r="J98" s="36"/>
      <c r="K98" s="36"/>
      <c r="L98" s="36"/>
      <c r="M98" s="36"/>
      <c r="N98" s="36"/>
      <c r="O98" s="36"/>
      <c r="P98" s="36"/>
      <c r="Q98" s="36"/>
      <c r="R98" s="36"/>
      <c r="S98" s="36"/>
      <c r="T98" s="36"/>
      <c r="U98" s="36"/>
      <c r="V98" s="36"/>
      <c r="W98" s="36"/>
      <c r="X98" s="36"/>
      <c r="Y98" s="49"/>
      <c r="Z98" s="49"/>
      <c r="AA98" s="49"/>
      <c r="AB98" s="49"/>
      <c r="AC98" s="49"/>
      <c r="AD98" s="36"/>
      <c r="AE98" s="36"/>
    </row>
    <row r="99" spans="1:31">
      <c r="A99" s="61"/>
      <c r="B99" s="64"/>
      <c r="C99" s="1"/>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row>
    <row r="100" spans="1:31">
      <c r="A100" s="1"/>
      <c r="B100" s="1"/>
      <c r="C100" s="1"/>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row>
    <row r="101" spans="1:31" ht="15" customHeight="1">
      <c r="A101" s="60">
        <v>32</v>
      </c>
      <c r="B101" s="64" t="s">
        <v>316</v>
      </c>
      <c r="C101" s="1" t="s">
        <v>319</v>
      </c>
      <c r="D101" s="36"/>
      <c r="E101" s="36"/>
      <c r="F101" s="36"/>
      <c r="G101" s="36"/>
      <c r="H101" s="36"/>
      <c r="I101" s="36"/>
      <c r="J101" s="36"/>
      <c r="K101" s="36"/>
      <c r="L101" s="36"/>
      <c r="M101" s="36"/>
      <c r="N101" s="36"/>
      <c r="O101" s="36"/>
      <c r="P101" s="36"/>
      <c r="Q101" s="36"/>
      <c r="R101" s="36"/>
      <c r="S101" s="36"/>
      <c r="T101" s="36"/>
      <c r="U101" s="36"/>
      <c r="V101" s="36"/>
      <c r="W101" s="49"/>
      <c r="X101" s="49"/>
      <c r="Y101" s="49"/>
      <c r="Z101" s="49"/>
      <c r="AA101" s="49"/>
      <c r="AB101" s="36"/>
      <c r="AC101" s="36"/>
      <c r="AD101" s="36"/>
      <c r="AE101" s="36"/>
    </row>
    <row r="102" spans="1:31">
      <c r="A102" s="61"/>
      <c r="B102" s="64"/>
      <c r="C102" s="1"/>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row>
    <row r="103" spans="1:31">
      <c r="A103" s="1"/>
      <c r="B103" s="1"/>
      <c r="C103" s="1"/>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row>
    <row r="104" spans="1:31" ht="15" customHeight="1">
      <c r="A104" s="60">
        <v>89</v>
      </c>
      <c r="B104" s="64" t="s">
        <v>317</v>
      </c>
      <c r="C104" s="1" t="s">
        <v>318</v>
      </c>
      <c r="D104" s="36"/>
      <c r="E104" s="36"/>
      <c r="F104" s="36"/>
      <c r="G104" s="36"/>
      <c r="H104" s="36"/>
      <c r="I104" s="36"/>
      <c r="J104" s="36"/>
      <c r="K104" s="36"/>
      <c r="L104" s="36"/>
      <c r="M104" s="36"/>
      <c r="N104" s="36"/>
      <c r="O104" s="36"/>
      <c r="P104" s="36"/>
      <c r="Q104" s="36"/>
      <c r="R104" s="36"/>
      <c r="S104" s="36"/>
      <c r="T104" s="36"/>
      <c r="U104" s="36"/>
      <c r="V104" s="36"/>
      <c r="W104" s="36"/>
      <c r="X104" s="36"/>
      <c r="Y104" s="49"/>
      <c r="Z104" s="49"/>
      <c r="AA104" s="49"/>
      <c r="AB104" s="49"/>
      <c r="AC104" s="49"/>
      <c r="AD104" s="36"/>
      <c r="AE104" s="36"/>
    </row>
    <row r="105" spans="1:31">
      <c r="A105" s="61"/>
      <c r="B105" s="64"/>
      <c r="C105" s="1"/>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row>
    <row r="106" spans="1:31">
      <c r="A106" s="55"/>
      <c r="B106" s="58" t="s">
        <v>320</v>
      </c>
      <c r="C106" s="59"/>
      <c r="D106" s="36"/>
      <c r="E106" s="36"/>
      <c r="F106" s="35"/>
      <c r="G106" s="35"/>
      <c r="H106" s="36"/>
      <c r="I106" s="36"/>
      <c r="J106" s="35"/>
      <c r="K106" s="35"/>
      <c r="L106" s="35"/>
      <c r="M106" s="35"/>
      <c r="N106" s="35"/>
      <c r="O106" s="35"/>
      <c r="P106" s="35"/>
      <c r="Q106" s="35"/>
      <c r="R106" s="35"/>
      <c r="S106" s="35"/>
      <c r="T106" s="35"/>
      <c r="U106" s="35"/>
      <c r="V106" s="35"/>
      <c r="W106" s="35"/>
      <c r="X106" s="35"/>
      <c r="Y106" s="35"/>
      <c r="Z106" s="35"/>
      <c r="AA106" s="35"/>
      <c r="AB106" s="35"/>
      <c r="AC106" s="35"/>
      <c r="AD106" s="35"/>
      <c r="AE106" s="35"/>
    </row>
    <row r="107" spans="1:31">
      <c r="A107" s="1"/>
      <c r="B107" s="1"/>
      <c r="C107" s="1"/>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row>
    <row r="108" spans="1:31">
      <c r="A108" s="60">
        <v>90</v>
      </c>
      <c r="B108" s="64" t="s">
        <v>292</v>
      </c>
      <c r="C108" s="1" t="s">
        <v>285</v>
      </c>
      <c r="D108" s="36"/>
      <c r="E108" s="36"/>
      <c r="F108" s="36"/>
      <c r="G108" s="36"/>
      <c r="H108" s="36"/>
      <c r="I108" s="36"/>
      <c r="J108" s="36"/>
      <c r="K108" s="36"/>
      <c r="L108" s="36"/>
      <c r="M108" s="36"/>
      <c r="N108" s="36"/>
      <c r="O108" s="36"/>
      <c r="P108" s="36"/>
      <c r="Q108" s="36"/>
      <c r="R108" s="36"/>
      <c r="S108" s="36"/>
      <c r="T108" s="36"/>
      <c r="U108" s="36"/>
      <c r="V108" s="36"/>
      <c r="W108" s="41"/>
      <c r="X108" s="41"/>
      <c r="Y108" s="41"/>
      <c r="Z108" s="41"/>
      <c r="AA108" s="36"/>
      <c r="AB108" s="36"/>
      <c r="AC108" s="36"/>
      <c r="AD108" s="36"/>
      <c r="AE108" s="36"/>
    </row>
    <row r="109" spans="1:31">
      <c r="A109" s="61"/>
      <c r="B109" s="64"/>
      <c r="C109" s="1" t="s">
        <v>321</v>
      </c>
      <c r="D109" s="36"/>
      <c r="E109" s="36"/>
      <c r="F109" s="36"/>
      <c r="G109" s="36"/>
      <c r="H109" s="36"/>
      <c r="I109" s="36"/>
      <c r="J109" s="36"/>
      <c r="K109" s="36"/>
      <c r="L109" s="36"/>
      <c r="M109" s="36"/>
      <c r="N109" s="36"/>
      <c r="O109" s="36"/>
      <c r="P109" s="36"/>
      <c r="Q109" s="36"/>
      <c r="R109" s="36"/>
      <c r="S109" s="36"/>
      <c r="T109" s="36"/>
      <c r="U109" s="36"/>
      <c r="V109" s="36"/>
      <c r="W109" s="36"/>
      <c r="X109" s="36"/>
      <c r="Y109" s="45"/>
      <c r="Z109" s="45"/>
      <c r="AA109" s="45"/>
      <c r="AB109" s="45"/>
      <c r="AC109" s="36"/>
      <c r="AD109" s="36"/>
      <c r="AE109" s="36"/>
    </row>
    <row r="110" spans="1:31">
      <c r="A110" s="54"/>
      <c r="B110" s="53"/>
      <c r="C110" s="1"/>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row>
    <row r="111" spans="1:31" ht="15" customHeight="1">
      <c r="A111" s="60">
        <v>91</v>
      </c>
      <c r="B111" s="64" t="s">
        <v>269</v>
      </c>
      <c r="C111" s="1" t="s">
        <v>229</v>
      </c>
      <c r="D111" s="36"/>
      <c r="E111" s="36"/>
      <c r="F111" s="36"/>
      <c r="G111" s="36"/>
      <c r="H111" s="36"/>
      <c r="I111" s="36"/>
      <c r="J111" s="36"/>
      <c r="K111" s="36"/>
      <c r="L111" s="36"/>
      <c r="M111" s="36"/>
      <c r="N111" s="36"/>
      <c r="O111" s="36"/>
      <c r="P111" s="36"/>
      <c r="Q111" s="36"/>
      <c r="R111" s="36"/>
      <c r="S111" s="36"/>
      <c r="T111" s="36"/>
      <c r="U111" s="36"/>
      <c r="V111" s="36"/>
      <c r="W111" s="36"/>
      <c r="X111" s="36"/>
      <c r="Y111" s="44"/>
      <c r="Z111" s="44"/>
      <c r="AA111" s="44"/>
      <c r="AB111" s="44"/>
      <c r="AC111" s="44"/>
      <c r="AD111" s="36"/>
      <c r="AE111" s="36"/>
    </row>
    <row r="112" spans="1:31">
      <c r="A112" s="61"/>
      <c r="B112" s="64"/>
      <c r="C112" s="1" t="s">
        <v>234</v>
      </c>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57"/>
      <c r="AB112" s="57"/>
      <c r="AC112" s="57"/>
      <c r="AD112" s="57"/>
      <c r="AE112" s="57"/>
    </row>
  </sheetData>
  <mergeCells count="78">
    <mergeCell ref="A95:A96"/>
    <mergeCell ref="B95:B96"/>
    <mergeCell ref="A98:A99"/>
    <mergeCell ref="B98:B99"/>
    <mergeCell ref="A101:A102"/>
    <mergeCell ref="B101:B102"/>
    <mergeCell ref="A37:A38"/>
    <mergeCell ref="B37:B38"/>
    <mergeCell ref="A40:A41"/>
    <mergeCell ref="B40:B41"/>
    <mergeCell ref="A43:A44"/>
    <mergeCell ref="B43:B44"/>
    <mergeCell ref="D1:G1"/>
    <mergeCell ref="A7:A8"/>
    <mergeCell ref="B7:B8"/>
    <mergeCell ref="A10:A11"/>
    <mergeCell ref="B10:B11"/>
    <mergeCell ref="A4:A5"/>
    <mergeCell ref="B4:B5"/>
    <mergeCell ref="T1:W1"/>
    <mergeCell ref="X1:AA1"/>
    <mergeCell ref="AB1:AE1"/>
    <mergeCell ref="A52:A53"/>
    <mergeCell ref="B52:B53"/>
    <mergeCell ref="H1:K1"/>
    <mergeCell ref="L1:O1"/>
    <mergeCell ref="P1:S1"/>
    <mergeCell ref="A31:A32"/>
    <mergeCell ref="B31:B32"/>
    <mergeCell ref="A34:A35"/>
    <mergeCell ref="B34:B35"/>
    <mergeCell ref="A28:A29"/>
    <mergeCell ref="B28:B29"/>
    <mergeCell ref="B25:B26"/>
    <mergeCell ref="A25:A26"/>
    <mergeCell ref="A13:A14"/>
    <mergeCell ref="B13:B14"/>
    <mergeCell ref="B2:C2"/>
    <mergeCell ref="A82:A83"/>
    <mergeCell ref="B82:B83"/>
    <mergeCell ref="A16:A17"/>
    <mergeCell ref="B16:B17"/>
    <mergeCell ref="A19:A20"/>
    <mergeCell ref="B19:B20"/>
    <mergeCell ref="A22:A23"/>
    <mergeCell ref="B22:B23"/>
    <mergeCell ref="A55:A56"/>
    <mergeCell ref="B55:B56"/>
    <mergeCell ref="A60:A61"/>
    <mergeCell ref="B60:B61"/>
    <mergeCell ref="A46:A47"/>
    <mergeCell ref="B46:B47"/>
    <mergeCell ref="A49:A50"/>
    <mergeCell ref="B49:B50"/>
    <mergeCell ref="A73:A74"/>
    <mergeCell ref="B73:B74"/>
    <mergeCell ref="A63:A64"/>
    <mergeCell ref="B63:B64"/>
    <mergeCell ref="A66:A67"/>
    <mergeCell ref="B66:B67"/>
    <mergeCell ref="A69:A70"/>
    <mergeCell ref="B69:B70"/>
    <mergeCell ref="A111:A112"/>
    <mergeCell ref="B111:B112"/>
    <mergeCell ref="A108:A109"/>
    <mergeCell ref="B108:B109"/>
    <mergeCell ref="A76:A77"/>
    <mergeCell ref="B76:B77"/>
    <mergeCell ref="A79:A80"/>
    <mergeCell ref="B79:B80"/>
    <mergeCell ref="A104:A105"/>
    <mergeCell ref="B104:B105"/>
    <mergeCell ref="A85:A86"/>
    <mergeCell ref="B85:B86"/>
    <mergeCell ref="A88:A89"/>
    <mergeCell ref="B88:B89"/>
    <mergeCell ref="A91:A92"/>
    <mergeCell ref="B91:B9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AZ224"/>
  <sheetViews>
    <sheetView workbookViewId="0">
      <selection activeCell="B37" sqref="B37:B38"/>
    </sheetView>
  </sheetViews>
  <sheetFormatPr defaultRowHeight="15"/>
  <cols>
    <col min="1" max="1" width="5.5703125" bestFit="1" customWidth="1"/>
    <col min="2" max="2" width="48.7109375" customWidth="1"/>
    <col min="3" max="3" width="17" style="34" customWidth="1"/>
    <col min="4" max="51" width="2.7109375" customWidth="1"/>
  </cols>
  <sheetData>
    <row r="1" spans="1:52">
      <c r="D1" s="66">
        <v>44348</v>
      </c>
      <c r="E1" s="66"/>
      <c r="F1" s="66"/>
      <c r="G1" s="66"/>
      <c r="H1" s="66">
        <v>44378</v>
      </c>
      <c r="I1" s="66"/>
      <c r="J1" s="66"/>
      <c r="K1" s="66"/>
      <c r="L1" s="66">
        <v>44409</v>
      </c>
      <c r="M1" s="66"/>
      <c r="N1" s="66"/>
      <c r="O1" s="66"/>
      <c r="P1" s="66">
        <v>44440</v>
      </c>
      <c r="Q1" s="66"/>
      <c r="R1" s="66"/>
      <c r="S1" s="66"/>
      <c r="T1" s="66">
        <v>44470</v>
      </c>
      <c r="U1" s="66"/>
      <c r="V1" s="66"/>
      <c r="W1" s="66"/>
      <c r="X1" s="66">
        <v>44501</v>
      </c>
      <c r="Y1" s="66"/>
      <c r="Z1" s="66"/>
      <c r="AA1" s="66"/>
      <c r="AB1" s="66">
        <v>44531</v>
      </c>
      <c r="AC1" s="66"/>
      <c r="AD1" s="66"/>
      <c r="AE1" s="66"/>
      <c r="AF1" s="66">
        <v>44562</v>
      </c>
      <c r="AG1" s="66"/>
      <c r="AH1" s="66"/>
      <c r="AI1" s="66"/>
      <c r="AJ1" s="66">
        <v>44593</v>
      </c>
      <c r="AK1" s="66"/>
      <c r="AL1" s="66"/>
      <c r="AM1" s="66"/>
      <c r="AN1" s="66">
        <v>44621</v>
      </c>
      <c r="AO1" s="66"/>
      <c r="AP1" s="66"/>
      <c r="AQ1" s="66"/>
      <c r="AR1" s="66">
        <v>44652</v>
      </c>
      <c r="AS1" s="66"/>
      <c r="AT1" s="66"/>
      <c r="AU1" s="66"/>
      <c r="AV1" s="66">
        <v>44682</v>
      </c>
      <c r="AW1" s="66"/>
      <c r="AX1" s="66"/>
      <c r="AY1" s="66"/>
    </row>
    <row r="2" spans="1:52">
      <c r="A2" s="1" t="s">
        <v>0</v>
      </c>
      <c r="B2" s="72" t="s">
        <v>276</v>
      </c>
      <c r="C2" s="81"/>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3"/>
    </row>
    <row r="3" spans="1:52">
      <c r="A3" s="60">
        <v>1</v>
      </c>
      <c r="B3" s="65" t="s">
        <v>4</v>
      </c>
      <c r="C3" s="33"/>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3"/>
    </row>
    <row r="4" spans="1:52">
      <c r="A4" s="61"/>
      <c r="B4" s="65"/>
      <c r="C4" s="33"/>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3"/>
    </row>
    <row r="5" spans="1:52">
      <c r="A5" s="1"/>
      <c r="B5" s="1"/>
      <c r="C5" s="33"/>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3"/>
    </row>
    <row r="6" spans="1:52" ht="15" customHeight="1">
      <c r="A6" s="60">
        <v>2</v>
      </c>
      <c r="B6" s="62" t="s">
        <v>281</v>
      </c>
      <c r="C6" s="33" t="s">
        <v>282</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3"/>
    </row>
    <row r="7" spans="1:52">
      <c r="A7" s="80"/>
      <c r="B7" s="82"/>
      <c r="C7" s="33" t="s">
        <v>278</v>
      </c>
      <c r="D7" s="4"/>
      <c r="E7" s="4"/>
      <c r="F7" s="6"/>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3"/>
    </row>
    <row r="8" spans="1:52">
      <c r="A8" s="80"/>
      <c r="B8" s="82"/>
      <c r="C8" s="33" t="s">
        <v>280</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3"/>
    </row>
    <row r="9" spans="1:52">
      <c r="A9" s="80"/>
      <c r="B9" s="63"/>
      <c r="C9" s="33" t="s">
        <v>279</v>
      </c>
      <c r="D9" s="31"/>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3"/>
    </row>
    <row r="10" spans="1:52">
      <c r="A10" s="1"/>
      <c r="B10" s="1"/>
      <c r="C10" s="33"/>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3"/>
    </row>
    <row r="11" spans="1:52" ht="15" customHeight="1">
      <c r="A11" s="60">
        <v>3</v>
      </c>
      <c r="B11" s="62" t="s">
        <v>284</v>
      </c>
      <c r="C11" s="33" t="s">
        <v>282</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3"/>
    </row>
    <row r="12" spans="1:52">
      <c r="A12" s="80"/>
      <c r="B12" s="82"/>
      <c r="C12" s="33" t="s">
        <v>278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3"/>
    </row>
    <row r="13" spans="1:52">
      <c r="A13" s="80"/>
      <c r="B13" s="82"/>
      <c r="C13" s="33" t="s">
        <v>280</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3"/>
    </row>
    <row r="14" spans="1:52">
      <c r="A14" s="80"/>
      <c r="B14" s="82"/>
      <c r="C14" s="33" t="s">
        <v>279</v>
      </c>
      <c r="D14" s="31"/>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3"/>
    </row>
    <row r="15" spans="1:52">
      <c r="A15" s="1"/>
      <c r="B15" s="1"/>
      <c r="C15" s="33"/>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3"/>
    </row>
    <row r="16" spans="1:52">
      <c r="A16" s="60">
        <v>4</v>
      </c>
      <c r="B16" s="62" t="s">
        <v>283</v>
      </c>
      <c r="C16" s="33" t="s">
        <v>282</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3"/>
    </row>
    <row r="17" spans="1:52">
      <c r="A17" s="80"/>
      <c r="B17" s="82"/>
      <c r="C17" s="33" t="s">
        <v>278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3"/>
    </row>
    <row r="18" spans="1:52">
      <c r="A18" s="80"/>
      <c r="B18" s="82"/>
      <c r="C18" s="33" t="s">
        <v>280</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3"/>
    </row>
    <row r="19" spans="1:52">
      <c r="A19" s="80"/>
      <c r="B19" s="82"/>
      <c r="C19" s="33" t="s">
        <v>279</v>
      </c>
      <c r="D19" s="31"/>
      <c r="E19" s="31"/>
      <c r="F19" s="31"/>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3"/>
    </row>
    <row r="20" spans="1:52">
      <c r="A20" s="61"/>
      <c r="B20" s="63"/>
      <c r="C20" s="33"/>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3"/>
    </row>
    <row r="21" spans="1:52">
      <c r="A21" s="1"/>
      <c r="B21" s="1"/>
      <c r="C21" s="33"/>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3"/>
    </row>
    <row r="22" spans="1:52">
      <c r="A22" s="60">
        <v>9</v>
      </c>
      <c r="B22" s="62" t="s">
        <v>17</v>
      </c>
      <c r="C22" s="33" t="s">
        <v>282</v>
      </c>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3"/>
    </row>
    <row r="23" spans="1:52">
      <c r="A23" s="61"/>
      <c r="B23" s="63"/>
      <c r="C23" s="33" t="s">
        <v>278</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3"/>
    </row>
    <row r="24" spans="1:52">
      <c r="A24" s="1"/>
      <c r="B24" s="1"/>
      <c r="C24" s="33"/>
      <c r="D24" s="31"/>
      <c r="E24" s="31"/>
      <c r="F24" s="31"/>
      <c r="G24" s="31"/>
      <c r="H24" s="31"/>
      <c r="I24" s="31"/>
      <c r="J24" s="31"/>
      <c r="K24" s="31"/>
      <c r="L24" s="31"/>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3"/>
    </row>
    <row r="25" spans="1:52">
      <c r="A25" s="60">
        <v>10</v>
      </c>
      <c r="B25" s="62" t="s">
        <v>22</v>
      </c>
      <c r="C25" s="33"/>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3"/>
    </row>
    <row r="26" spans="1:52">
      <c r="A26" s="61"/>
      <c r="B26" s="63"/>
      <c r="C26" s="33"/>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3"/>
    </row>
    <row r="27" spans="1:52">
      <c r="A27" s="1"/>
      <c r="B27" s="1"/>
      <c r="C27" s="33"/>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3"/>
    </row>
    <row r="28" spans="1:52">
      <c r="A28" s="60">
        <v>11</v>
      </c>
      <c r="B28" s="62" t="s">
        <v>18</v>
      </c>
      <c r="C28" s="33"/>
      <c r="D28" s="31"/>
      <c r="E28" s="31"/>
      <c r="F28" s="31"/>
      <c r="G28" s="32"/>
      <c r="H28" s="32"/>
      <c r="I28" s="31"/>
      <c r="J28" s="31"/>
      <c r="K28" s="31"/>
      <c r="L28" s="31"/>
      <c r="M28" s="31"/>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3"/>
    </row>
    <row r="29" spans="1:52">
      <c r="A29" s="61"/>
      <c r="B29" s="63"/>
      <c r="C29" s="33"/>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3"/>
    </row>
    <row r="30" spans="1:52">
      <c r="A30" s="1"/>
      <c r="B30" s="1"/>
      <c r="C30" s="33"/>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3"/>
    </row>
    <row r="31" spans="1:52">
      <c r="A31" s="60">
        <v>12</v>
      </c>
      <c r="B31" s="62" t="s">
        <v>19</v>
      </c>
      <c r="C31" s="33"/>
      <c r="D31" s="4"/>
      <c r="E31" s="4"/>
      <c r="F31" s="31"/>
      <c r="G31" s="31"/>
      <c r="H31" s="31"/>
      <c r="I31" s="31"/>
      <c r="J31" s="31"/>
      <c r="K31" s="31"/>
      <c r="L31" s="31"/>
      <c r="M31" s="31"/>
      <c r="N31" s="31"/>
      <c r="O31" s="31"/>
      <c r="P31" s="31"/>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3"/>
    </row>
    <row r="32" spans="1:52">
      <c r="A32" s="61"/>
      <c r="B32" s="63"/>
      <c r="C32" s="33"/>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3"/>
    </row>
    <row r="33" spans="1:52">
      <c r="A33" s="1"/>
      <c r="B33" s="1"/>
      <c r="C33" s="33"/>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3"/>
    </row>
    <row r="34" spans="1:52">
      <c r="A34" s="60">
        <v>13</v>
      </c>
      <c r="B34" s="62" t="s">
        <v>20</v>
      </c>
      <c r="C34" s="33"/>
      <c r="D34" s="4"/>
      <c r="E34" s="4"/>
      <c r="F34" s="4"/>
      <c r="G34" s="4"/>
      <c r="H34" s="31"/>
      <c r="I34" s="31"/>
      <c r="J34" s="31"/>
      <c r="K34" s="31"/>
      <c r="L34" s="31"/>
      <c r="M34" s="31"/>
      <c r="N34" s="31"/>
      <c r="O34" s="31"/>
      <c r="P34" s="31"/>
      <c r="Q34" s="31"/>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3"/>
    </row>
    <row r="35" spans="1:52">
      <c r="A35" s="61"/>
      <c r="B35" s="63"/>
      <c r="C35" s="33"/>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3"/>
    </row>
    <row r="36" spans="1:52">
      <c r="A36" s="1"/>
      <c r="B36" s="1"/>
      <c r="C36" s="33"/>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3"/>
    </row>
    <row r="37" spans="1:52">
      <c r="A37" s="60">
        <v>14</v>
      </c>
      <c r="B37" s="62" t="s">
        <v>21</v>
      </c>
      <c r="C37" s="33"/>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3"/>
    </row>
    <row r="38" spans="1:52">
      <c r="A38" s="61"/>
      <c r="B38" s="63"/>
      <c r="C38" s="33"/>
      <c r="D38" s="4"/>
      <c r="E38" s="4"/>
      <c r="F38" s="4"/>
      <c r="G38" s="4"/>
      <c r="H38" s="4"/>
      <c r="I38" s="4"/>
      <c r="J38" s="31"/>
      <c r="K38" s="31"/>
      <c r="L38" s="31"/>
      <c r="M38" s="31"/>
      <c r="N38" s="31"/>
      <c r="O38" s="31"/>
      <c r="P38" s="31"/>
      <c r="Q38" s="31"/>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3"/>
    </row>
    <row r="39" spans="1:52">
      <c r="A39" s="1"/>
      <c r="B39" s="1"/>
      <c r="C39" s="33"/>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3"/>
    </row>
    <row r="40" spans="1:52">
      <c r="A40" s="60">
        <v>15</v>
      </c>
      <c r="B40" s="62" t="s">
        <v>23</v>
      </c>
      <c r="C40" s="33"/>
      <c r="D40" s="4"/>
      <c r="E40" s="4"/>
      <c r="F40" s="4"/>
      <c r="G40" s="4"/>
      <c r="H40" s="4"/>
      <c r="I40" s="4"/>
      <c r="J40" s="4"/>
      <c r="K40" s="4"/>
      <c r="L40" s="31"/>
      <c r="M40" s="31"/>
      <c r="N40" s="31"/>
      <c r="O40" s="31"/>
      <c r="P40" s="31"/>
      <c r="Q40" s="31"/>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3"/>
    </row>
    <row r="41" spans="1:52">
      <c r="A41" s="61"/>
      <c r="B41" s="63"/>
      <c r="C41" s="33"/>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3"/>
    </row>
    <row r="42" spans="1:52">
      <c r="A42" s="1"/>
      <c r="B42" s="1"/>
      <c r="C42" s="33"/>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3"/>
    </row>
    <row r="43" spans="1:52">
      <c r="A43" s="60">
        <v>16</v>
      </c>
      <c r="B43" s="62" t="s">
        <v>25</v>
      </c>
      <c r="C43" s="33"/>
      <c r="D43" s="4"/>
      <c r="E43" s="4"/>
      <c r="F43" s="4"/>
      <c r="G43" s="4"/>
      <c r="H43" s="4"/>
      <c r="I43" s="4"/>
      <c r="J43" s="4"/>
      <c r="K43" s="4"/>
      <c r="L43" s="31"/>
      <c r="M43" s="31"/>
      <c r="N43" s="31"/>
      <c r="O43" s="31"/>
      <c r="P43" s="31"/>
      <c r="Q43" s="31"/>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3"/>
    </row>
    <row r="44" spans="1:52">
      <c r="A44" s="61"/>
      <c r="B44" s="63"/>
      <c r="C44" s="33"/>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3"/>
    </row>
    <row r="45" spans="1:52">
      <c r="A45" s="1"/>
      <c r="B45" s="1"/>
      <c r="C45" s="33"/>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3"/>
    </row>
    <row r="46" spans="1:52">
      <c r="A46" s="60">
        <v>17</v>
      </c>
      <c r="B46" s="62" t="s">
        <v>29</v>
      </c>
      <c r="C46" s="33"/>
      <c r="D46" s="4"/>
      <c r="E46" s="4"/>
      <c r="F46" s="4"/>
      <c r="G46" s="4"/>
      <c r="H46" s="31"/>
      <c r="I46" s="31"/>
      <c r="J46" s="31"/>
      <c r="K46" s="31"/>
      <c r="L46" s="31"/>
      <c r="M46" s="31"/>
      <c r="N46" s="31"/>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3"/>
    </row>
    <row r="47" spans="1:52">
      <c r="A47" s="61"/>
      <c r="B47" s="63"/>
      <c r="C47" s="33"/>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3"/>
    </row>
    <row r="48" spans="1:52">
      <c r="A48" s="1"/>
      <c r="B48" s="1"/>
      <c r="C48" s="33"/>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3"/>
    </row>
    <row r="49" spans="1:52" ht="15" customHeight="1">
      <c r="A49" s="60">
        <v>18</v>
      </c>
      <c r="B49" s="62" t="s">
        <v>31</v>
      </c>
      <c r="C49" s="33"/>
      <c r="D49" s="4"/>
      <c r="E49" s="4"/>
      <c r="F49" s="4"/>
      <c r="G49" s="4"/>
      <c r="H49" s="4"/>
      <c r="I49" s="4"/>
      <c r="J49" s="4"/>
      <c r="K49" s="4"/>
      <c r="L49" s="31"/>
      <c r="M49" s="31"/>
      <c r="N49" s="31"/>
      <c r="O49" s="31"/>
      <c r="P49" s="31"/>
      <c r="Q49" s="31"/>
      <c r="R49" s="31"/>
      <c r="S49" s="31"/>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3"/>
    </row>
    <row r="50" spans="1:52">
      <c r="A50" s="61"/>
      <c r="B50" s="63"/>
      <c r="C50" s="33"/>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3"/>
    </row>
    <row r="51" spans="1:52">
      <c r="A51" s="1"/>
      <c r="B51" s="1"/>
      <c r="C51" s="33"/>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3"/>
    </row>
    <row r="52" spans="1:52" ht="15" customHeight="1">
      <c r="A52" s="60">
        <v>19</v>
      </c>
      <c r="B52" s="62" t="s">
        <v>30</v>
      </c>
      <c r="C52" s="33"/>
      <c r="D52" s="4"/>
      <c r="E52" s="4"/>
      <c r="F52" s="4"/>
      <c r="G52" s="4"/>
      <c r="H52" s="4"/>
      <c r="I52" s="4"/>
      <c r="J52" s="4"/>
      <c r="K52" s="4"/>
      <c r="L52" s="4"/>
      <c r="M52" s="4"/>
      <c r="N52" s="31"/>
      <c r="O52" s="31"/>
      <c r="P52" s="31"/>
      <c r="Q52" s="31"/>
      <c r="R52" s="31"/>
      <c r="S52" s="31"/>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3"/>
    </row>
    <row r="53" spans="1:52">
      <c r="A53" s="61"/>
      <c r="B53" s="63"/>
      <c r="C53" s="33"/>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3"/>
    </row>
    <row r="54" spans="1:52">
      <c r="A54" s="1"/>
      <c r="B54" s="1"/>
      <c r="C54" s="33"/>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3"/>
    </row>
    <row r="55" spans="1:52" ht="15" customHeight="1">
      <c r="A55" s="60">
        <v>20</v>
      </c>
      <c r="B55" s="62" t="s">
        <v>32</v>
      </c>
      <c r="C55" s="33"/>
      <c r="D55" s="4"/>
      <c r="E55" s="4"/>
      <c r="F55" s="4"/>
      <c r="G55" s="4"/>
      <c r="H55" s="4"/>
      <c r="I55" s="4"/>
      <c r="J55" s="4"/>
      <c r="K55" s="4"/>
      <c r="L55" s="4"/>
      <c r="M55" s="4"/>
      <c r="N55" s="4"/>
      <c r="O55" s="4"/>
      <c r="P55" s="4"/>
      <c r="Q55" s="4"/>
      <c r="R55" s="31"/>
      <c r="S55" s="31"/>
      <c r="T55" s="31"/>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3"/>
    </row>
    <row r="56" spans="1:52">
      <c r="A56" s="61"/>
      <c r="B56" s="63"/>
      <c r="C56" s="33"/>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3"/>
    </row>
    <row r="57" spans="1:52">
      <c r="A57" s="1"/>
      <c r="B57" s="1"/>
      <c r="C57" s="33"/>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3"/>
    </row>
    <row r="58" spans="1:52">
      <c r="A58" s="60">
        <v>21</v>
      </c>
      <c r="B58" s="62" t="s">
        <v>33</v>
      </c>
      <c r="C58" s="33"/>
      <c r="D58" s="31"/>
      <c r="E58" s="31"/>
      <c r="F58" s="3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3"/>
    </row>
    <row r="59" spans="1:52">
      <c r="A59" s="61"/>
      <c r="B59" s="63"/>
      <c r="C59" s="33"/>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3"/>
    </row>
    <row r="60" spans="1:52">
      <c r="A60" s="1"/>
      <c r="B60" s="1"/>
      <c r="C60" s="33"/>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3"/>
    </row>
    <row r="61" spans="1:52" ht="15" customHeight="1">
      <c r="A61" s="60">
        <v>22</v>
      </c>
      <c r="B61" s="62" t="s">
        <v>34</v>
      </c>
      <c r="C61" s="33"/>
      <c r="D61" s="4"/>
      <c r="E61" s="31"/>
      <c r="F61" s="31"/>
      <c r="G61" s="31"/>
      <c r="H61" s="31"/>
      <c r="I61" s="31"/>
      <c r="J61" s="31"/>
      <c r="K61" s="31"/>
      <c r="L61" s="31"/>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3"/>
    </row>
    <row r="62" spans="1:52">
      <c r="A62" s="61"/>
      <c r="B62" s="63"/>
      <c r="C62" s="33"/>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3"/>
    </row>
    <row r="63" spans="1:52">
      <c r="A63" s="1"/>
      <c r="B63" s="1"/>
      <c r="C63" s="33"/>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3"/>
    </row>
    <row r="64" spans="1:52" ht="15" customHeight="1">
      <c r="A64" s="60">
        <v>23</v>
      </c>
      <c r="B64" s="62" t="s">
        <v>35</v>
      </c>
      <c r="C64" s="33"/>
      <c r="D64" s="4"/>
      <c r="E64" s="4"/>
      <c r="F64" s="4"/>
      <c r="G64" s="4"/>
      <c r="H64" s="4"/>
      <c r="I64" s="4"/>
      <c r="J64" s="31"/>
      <c r="K64" s="31"/>
      <c r="L64" s="31"/>
      <c r="M64" s="31"/>
      <c r="N64" s="31"/>
      <c r="O64" s="31"/>
      <c r="P64" s="31"/>
      <c r="Q64" s="31"/>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3"/>
    </row>
    <row r="65" spans="1:52">
      <c r="A65" s="61"/>
      <c r="B65" s="63"/>
      <c r="C65" s="33"/>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3"/>
    </row>
    <row r="66" spans="1:52">
      <c r="A66" s="1"/>
      <c r="B66" s="1"/>
      <c r="C66" s="33"/>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3"/>
    </row>
    <row r="67" spans="1:52" ht="15" customHeight="1">
      <c r="A67" s="60">
        <v>24</v>
      </c>
      <c r="B67" s="62" t="s">
        <v>36</v>
      </c>
      <c r="C67" s="33"/>
      <c r="D67" s="4"/>
      <c r="E67" s="4"/>
      <c r="F67" s="4"/>
      <c r="G67" s="4"/>
      <c r="H67" s="4"/>
      <c r="I67" s="4"/>
      <c r="J67" s="4"/>
      <c r="K67" s="4"/>
      <c r="L67" s="4"/>
      <c r="M67" s="4"/>
      <c r="N67" s="4"/>
      <c r="O67" s="4"/>
      <c r="P67" s="31"/>
      <c r="Q67" s="31"/>
      <c r="R67" s="31"/>
      <c r="S67" s="31"/>
      <c r="T67" s="31"/>
      <c r="U67" s="31"/>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3"/>
    </row>
    <row r="68" spans="1:52">
      <c r="A68" s="61"/>
      <c r="B68" s="63"/>
      <c r="C68" s="33"/>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3"/>
    </row>
    <row r="69" spans="1:52">
      <c r="A69" s="1"/>
      <c r="B69" s="1"/>
      <c r="C69" s="33"/>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3"/>
    </row>
    <row r="70" spans="1:52">
      <c r="A70" s="60">
        <v>25</v>
      </c>
      <c r="B70" s="62" t="s">
        <v>236</v>
      </c>
      <c r="C70" s="33"/>
      <c r="D70" s="31"/>
      <c r="E70" s="31"/>
      <c r="F70" s="31"/>
      <c r="G70" s="31"/>
      <c r="H70" s="31"/>
      <c r="I70" s="31"/>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3"/>
    </row>
    <row r="71" spans="1:52">
      <c r="A71" s="61"/>
      <c r="B71" s="63"/>
      <c r="C71" s="33"/>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3"/>
    </row>
    <row r="72" spans="1:52">
      <c r="A72" s="1"/>
      <c r="B72" s="1"/>
      <c r="C72" s="33"/>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3"/>
    </row>
    <row r="73" spans="1:52">
      <c r="A73" s="60">
        <v>26</v>
      </c>
      <c r="B73" s="62" t="s">
        <v>237</v>
      </c>
      <c r="C73" s="33"/>
      <c r="D73" s="4"/>
      <c r="E73" s="4"/>
      <c r="F73" s="4"/>
      <c r="G73" s="4"/>
      <c r="H73" s="31"/>
      <c r="I73" s="31"/>
      <c r="J73" s="31"/>
      <c r="K73" s="31"/>
      <c r="L73" s="31"/>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3"/>
    </row>
    <row r="74" spans="1:52">
      <c r="A74" s="61"/>
      <c r="B74" s="63"/>
      <c r="C74" s="33"/>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3"/>
    </row>
    <row r="75" spans="1:52">
      <c r="A75" s="1"/>
      <c r="B75" s="1"/>
      <c r="C75" s="33"/>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3"/>
    </row>
    <row r="76" spans="1:52">
      <c r="A76" s="60">
        <v>27</v>
      </c>
      <c r="B76" s="62" t="s">
        <v>238</v>
      </c>
      <c r="C76" s="33"/>
      <c r="D76" s="4"/>
      <c r="E76" s="4"/>
      <c r="F76" s="4"/>
      <c r="G76" s="4"/>
      <c r="H76" s="4"/>
      <c r="I76" s="31"/>
      <c r="J76" s="31"/>
      <c r="K76" s="31"/>
      <c r="L76" s="31"/>
      <c r="M76" s="31"/>
      <c r="N76" s="31"/>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3"/>
    </row>
    <row r="77" spans="1:52">
      <c r="A77" s="61"/>
      <c r="B77" s="63"/>
      <c r="C77" s="33"/>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3"/>
    </row>
    <row r="78" spans="1:52">
      <c r="A78" s="1"/>
      <c r="B78" s="1"/>
      <c r="C78" s="33"/>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3"/>
    </row>
    <row r="79" spans="1:52">
      <c r="A79" s="60">
        <v>28</v>
      </c>
      <c r="B79" s="62" t="s">
        <v>239</v>
      </c>
      <c r="C79" s="33"/>
      <c r="D79" s="4"/>
      <c r="E79" s="4"/>
      <c r="F79" s="4"/>
      <c r="G79" s="4"/>
      <c r="H79" s="4"/>
      <c r="I79" s="31"/>
      <c r="J79" s="31"/>
      <c r="K79" s="31"/>
      <c r="L79" s="31"/>
      <c r="M79" s="31"/>
      <c r="N79" s="31"/>
      <c r="O79" s="31"/>
      <c r="P79" s="31"/>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3"/>
    </row>
    <row r="80" spans="1:52">
      <c r="A80" s="61"/>
      <c r="B80" s="63"/>
      <c r="C80" s="33"/>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3"/>
    </row>
    <row r="81" spans="1:52">
      <c r="A81" s="1"/>
      <c r="B81" s="1"/>
      <c r="C81" s="33"/>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3"/>
    </row>
    <row r="82" spans="1:52">
      <c r="A82" s="60">
        <v>29</v>
      </c>
      <c r="B82" s="62" t="s">
        <v>240</v>
      </c>
      <c r="C82" s="33"/>
      <c r="D82" s="4"/>
      <c r="E82" s="4"/>
      <c r="F82" s="4"/>
      <c r="G82" s="4"/>
      <c r="H82" s="4"/>
      <c r="I82" s="31"/>
      <c r="J82" s="31"/>
      <c r="K82" s="31"/>
      <c r="L82" s="31"/>
      <c r="M82" s="31"/>
      <c r="N82" s="31"/>
      <c r="O82" s="31"/>
      <c r="P82" s="31"/>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3"/>
    </row>
    <row r="83" spans="1:52">
      <c r="A83" s="61"/>
      <c r="B83" s="63"/>
      <c r="C83" s="33"/>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3"/>
    </row>
    <row r="84" spans="1:52">
      <c r="A84" s="1"/>
      <c r="B84" s="1"/>
      <c r="C84" s="33"/>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3"/>
    </row>
    <row r="85" spans="1:52">
      <c r="A85" s="60">
        <v>30</v>
      </c>
      <c r="B85" s="62" t="s">
        <v>241</v>
      </c>
      <c r="C85" s="33"/>
      <c r="D85" s="4"/>
      <c r="E85" s="4"/>
      <c r="F85" s="4"/>
      <c r="G85" s="4"/>
      <c r="H85" s="4"/>
      <c r="I85" s="4"/>
      <c r="J85" s="31"/>
      <c r="K85" s="31"/>
      <c r="L85" s="31"/>
      <c r="M85" s="31"/>
      <c r="N85" s="31"/>
      <c r="O85" s="31"/>
      <c r="P85" s="31"/>
      <c r="Q85" s="31"/>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3"/>
    </row>
    <row r="86" spans="1:52">
      <c r="A86" s="61"/>
      <c r="B86" s="63"/>
      <c r="C86" s="33"/>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3"/>
    </row>
    <row r="87" spans="1:52">
      <c r="A87" s="1"/>
      <c r="B87" s="1"/>
      <c r="C87" s="33"/>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3"/>
    </row>
    <row r="88" spans="1:52">
      <c r="A88" s="60">
        <v>31</v>
      </c>
      <c r="B88" s="64" t="s">
        <v>242</v>
      </c>
      <c r="C88" s="33"/>
      <c r="D88" s="4"/>
      <c r="E88" s="4"/>
      <c r="F88" s="4"/>
      <c r="G88" s="4"/>
      <c r="H88" s="4"/>
      <c r="I88" s="4"/>
      <c r="J88" s="4"/>
      <c r="K88" s="31"/>
      <c r="L88" s="31"/>
      <c r="M88" s="31"/>
      <c r="N88" s="31"/>
      <c r="O88" s="31"/>
      <c r="P88" s="31"/>
      <c r="Q88" s="31"/>
      <c r="R88" s="31"/>
      <c r="S88" s="31"/>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5"/>
      <c r="AZ88" s="3"/>
    </row>
    <row r="89" spans="1:52">
      <c r="A89" s="61"/>
      <c r="B89" s="64"/>
      <c r="C89" s="33"/>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5"/>
      <c r="AZ89" s="3"/>
    </row>
    <row r="90" spans="1:52" ht="15" customHeight="1">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row>
    <row r="91" spans="1:52">
      <c r="A91" s="60">
        <v>32</v>
      </c>
      <c r="B91" s="62" t="s">
        <v>44</v>
      </c>
      <c r="C91" s="33"/>
      <c r="D91" s="4"/>
      <c r="E91" s="4"/>
      <c r="F91" s="4"/>
      <c r="G91" s="4"/>
      <c r="H91" s="4"/>
      <c r="I91" s="4"/>
      <c r="J91" s="4"/>
      <c r="K91" s="31"/>
      <c r="L91" s="31"/>
      <c r="M91" s="31"/>
      <c r="N91" s="31"/>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3"/>
    </row>
    <row r="92" spans="1:52">
      <c r="A92" s="61"/>
      <c r="B92" s="63"/>
      <c r="C92" s="33"/>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3"/>
    </row>
    <row r="93" spans="1:52">
      <c r="A93" s="1"/>
      <c r="B93" s="1"/>
      <c r="C93" s="33"/>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3"/>
    </row>
    <row r="94" spans="1:52">
      <c r="A94" s="60">
        <v>33</v>
      </c>
      <c r="B94" s="62" t="s">
        <v>45</v>
      </c>
      <c r="C94" s="33"/>
      <c r="D94" s="4"/>
      <c r="E94" s="4"/>
      <c r="F94" s="4"/>
      <c r="G94" s="4"/>
      <c r="H94" s="4"/>
      <c r="I94" s="4"/>
      <c r="J94" s="4"/>
      <c r="K94" s="4"/>
      <c r="L94" s="4"/>
      <c r="M94" s="31"/>
      <c r="N94" s="31"/>
      <c r="O94" s="31"/>
      <c r="P94" s="31"/>
      <c r="Q94" s="31"/>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3"/>
    </row>
    <row r="95" spans="1:52">
      <c r="A95" s="61"/>
      <c r="B95" s="63"/>
      <c r="C95" s="33"/>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3"/>
    </row>
    <row r="96" spans="1:52">
      <c r="A96" s="1"/>
      <c r="B96" s="1"/>
      <c r="C96" s="33"/>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3"/>
    </row>
    <row r="97" spans="1:52">
      <c r="A97" s="60">
        <v>34</v>
      </c>
      <c r="B97" s="62" t="s">
        <v>46</v>
      </c>
      <c r="C97" s="33"/>
      <c r="D97" s="4"/>
      <c r="E97" s="4"/>
      <c r="F97" s="4"/>
      <c r="G97" s="4"/>
      <c r="H97" s="4"/>
      <c r="I97" s="4"/>
      <c r="J97" s="4"/>
      <c r="K97" s="4"/>
      <c r="L97" s="4"/>
      <c r="M97" s="31"/>
      <c r="N97" s="31"/>
      <c r="O97" s="31"/>
      <c r="P97" s="31"/>
      <c r="Q97" s="31"/>
      <c r="R97" s="31"/>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3"/>
    </row>
    <row r="98" spans="1:52">
      <c r="A98" s="61"/>
      <c r="B98" s="63"/>
      <c r="C98" s="33"/>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3"/>
    </row>
    <row r="99" spans="1:52">
      <c r="A99" s="1"/>
      <c r="B99" s="1"/>
      <c r="C99" s="33"/>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3"/>
    </row>
    <row r="100" spans="1:52">
      <c r="A100" s="60">
        <v>35</v>
      </c>
      <c r="B100" s="62" t="s">
        <v>50</v>
      </c>
      <c r="C100" s="33"/>
      <c r="D100" s="4"/>
      <c r="E100" s="4"/>
      <c r="F100" s="4"/>
      <c r="G100" s="4"/>
      <c r="H100" s="4"/>
      <c r="I100" s="4"/>
      <c r="J100" s="4"/>
      <c r="K100" s="4"/>
      <c r="L100" s="4"/>
      <c r="M100" s="31"/>
      <c r="N100" s="31"/>
      <c r="O100" s="31"/>
      <c r="P100" s="31"/>
      <c r="Q100" s="31"/>
      <c r="R100" s="31"/>
      <c r="S100" s="31"/>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3"/>
    </row>
    <row r="101" spans="1:52">
      <c r="A101" s="61"/>
      <c r="B101" s="63"/>
      <c r="C101" s="33"/>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3"/>
    </row>
    <row r="102" spans="1:52">
      <c r="A102" s="1"/>
      <c r="B102" s="1"/>
      <c r="C102" s="33"/>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3"/>
    </row>
    <row r="103" spans="1:52">
      <c r="A103" s="60">
        <v>36</v>
      </c>
      <c r="B103" s="62" t="s">
        <v>47</v>
      </c>
      <c r="C103" s="33"/>
      <c r="D103" s="4"/>
      <c r="E103" s="4"/>
      <c r="F103" s="4"/>
      <c r="G103" s="4"/>
      <c r="H103" s="4"/>
      <c r="I103" s="4"/>
      <c r="J103" s="4"/>
      <c r="K103" s="4"/>
      <c r="L103" s="4"/>
      <c r="M103" s="4"/>
      <c r="N103" s="31"/>
      <c r="O103" s="31"/>
      <c r="P103" s="31"/>
      <c r="Q103" s="31"/>
      <c r="R103" s="31"/>
      <c r="S103" s="31"/>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3"/>
    </row>
    <row r="104" spans="1:52">
      <c r="A104" s="61"/>
      <c r="B104" s="63"/>
      <c r="C104" s="33"/>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3"/>
    </row>
    <row r="105" spans="1:52">
      <c r="A105" s="1"/>
      <c r="B105" s="1"/>
      <c r="C105" s="33"/>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3"/>
    </row>
    <row r="106" spans="1:52">
      <c r="A106" s="60">
        <v>37</v>
      </c>
      <c r="B106" s="62" t="s">
        <v>48</v>
      </c>
      <c r="C106" s="33"/>
      <c r="D106" s="4"/>
      <c r="E106" s="4"/>
      <c r="F106" s="4"/>
      <c r="G106" s="4"/>
      <c r="H106" s="4"/>
      <c r="I106" s="4"/>
      <c r="J106" s="4"/>
      <c r="K106" s="4"/>
      <c r="L106" s="4"/>
      <c r="M106" s="4"/>
      <c r="N106" s="4"/>
      <c r="O106" s="31"/>
      <c r="P106" s="31"/>
      <c r="Q106" s="31"/>
      <c r="R106" s="31"/>
      <c r="S106" s="31"/>
      <c r="T106" s="31"/>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3"/>
    </row>
    <row r="107" spans="1:52">
      <c r="A107" s="61"/>
      <c r="B107" s="63"/>
      <c r="C107" s="33"/>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3"/>
    </row>
    <row r="108" spans="1:52">
      <c r="A108" s="1"/>
      <c r="B108" s="1"/>
      <c r="C108" s="33"/>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3"/>
    </row>
    <row r="109" spans="1:52">
      <c r="A109" s="60">
        <v>38</v>
      </c>
      <c r="B109" s="64" t="s">
        <v>49</v>
      </c>
      <c r="C109" s="33"/>
      <c r="D109" s="4"/>
      <c r="E109" s="4"/>
      <c r="F109" s="4"/>
      <c r="G109" s="4"/>
      <c r="H109" s="4"/>
      <c r="I109" s="4"/>
      <c r="J109" s="4"/>
      <c r="K109" s="4"/>
      <c r="L109" s="4"/>
      <c r="M109" s="4"/>
      <c r="N109" s="4"/>
      <c r="O109" s="4"/>
      <c r="P109" s="31"/>
      <c r="Q109" s="31"/>
      <c r="R109" s="31"/>
      <c r="S109" s="31"/>
      <c r="T109" s="31"/>
      <c r="U109" s="31"/>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5"/>
      <c r="AZ109" s="3"/>
    </row>
    <row r="110" spans="1:52">
      <c r="A110" s="61"/>
      <c r="B110" s="64"/>
      <c r="C110" s="33"/>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5"/>
      <c r="AZ110" s="3"/>
    </row>
    <row r="111" spans="1:52">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row>
    <row r="112" spans="1:52">
      <c r="A112" s="60">
        <v>39</v>
      </c>
      <c r="B112" s="64" t="s">
        <v>51</v>
      </c>
      <c r="C112" s="33"/>
      <c r="D112" s="4"/>
      <c r="E112" s="4"/>
      <c r="F112" s="4"/>
      <c r="G112" s="4"/>
      <c r="H112" s="4"/>
      <c r="I112" s="4"/>
      <c r="J112" s="4"/>
      <c r="K112" s="4"/>
      <c r="L112" s="4"/>
      <c r="M112" s="4"/>
      <c r="N112" s="4"/>
      <c r="O112" s="4"/>
      <c r="P112" s="4"/>
      <c r="Q112" s="4"/>
      <c r="R112" s="4"/>
      <c r="S112" s="31"/>
      <c r="T112" s="31"/>
      <c r="U112" s="31"/>
      <c r="V112" s="31"/>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5"/>
      <c r="AZ112" s="3"/>
    </row>
    <row r="113" spans="1:52">
      <c r="A113" s="61"/>
      <c r="B113" s="64"/>
      <c r="C113" s="33"/>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5"/>
      <c r="AZ113" s="3"/>
    </row>
    <row r="114" spans="1:52">
      <c r="A114" s="1"/>
      <c r="B114" s="1"/>
      <c r="C114" s="33"/>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3"/>
    </row>
    <row r="115" spans="1:52">
      <c r="A115" s="60">
        <v>40</v>
      </c>
      <c r="B115" s="62" t="s">
        <v>55</v>
      </c>
      <c r="C115" s="33"/>
      <c r="D115" s="4"/>
      <c r="E115" s="4"/>
      <c r="F115" s="4"/>
      <c r="G115" s="4"/>
      <c r="H115" s="4"/>
      <c r="I115" s="4"/>
      <c r="J115" s="4"/>
      <c r="K115" s="4"/>
      <c r="L115" s="4"/>
      <c r="M115" s="4"/>
      <c r="N115" s="4"/>
      <c r="O115" s="4"/>
      <c r="P115" s="4"/>
      <c r="Q115" s="4"/>
      <c r="R115" s="4"/>
      <c r="S115" s="4"/>
      <c r="T115" s="31"/>
      <c r="U115" s="31"/>
      <c r="V115" s="31"/>
      <c r="W115" s="31"/>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3"/>
    </row>
    <row r="116" spans="1:52">
      <c r="A116" s="61"/>
      <c r="B116" s="63"/>
      <c r="C116" s="33"/>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3"/>
    </row>
    <row r="117" spans="1:52">
      <c r="A117" s="1"/>
      <c r="B117" s="1"/>
      <c r="C117" s="33"/>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3"/>
    </row>
    <row r="118" spans="1:52">
      <c r="A118" s="60">
        <v>41</v>
      </c>
      <c r="B118" s="62" t="s">
        <v>56</v>
      </c>
      <c r="C118" s="33"/>
      <c r="D118" s="4"/>
      <c r="E118" s="4"/>
      <c r="F118" s="4"/>
      <c r="G118" s="4"/>
      <c r="H118" s="4"/>
      <c r="I118" s="4"/>
      <c r="J118" s="4"/>
      <c r="K118" s="4"/>
      <c r="L118" s="4"/>
      <c r="M118" s="4"/>
      <c r="N118" s="4"/>
      <c r="O118" s="4"/>
      <c r="P118" s="4"/>
      <c r="Q118" s="4"/>
      <c r="R118" s="4"/>
      <c r="S118" s="4"/>
      <c r="T118" s="31"/>
      <c r="U118" s="31"/>
      <c r="V118" s="31"/>
      <c r="W118" s="31"/>
      <c r="X118" s="31"/>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3"/>
    </row>
    <row r="119" spans="1:52">
      <c r="A119" s="61"/>
      <c r="B119" s="63"/>
      <c r="C119" s="33"/>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3"/>
    </row>
    <row r="120" spans="1:52">
      <c r="A120" s="1"/>
      <c r="B120" s="1"/>
      <c r="C120" s="33"/>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3"/>
    </row>
    <row r="121" spans="1:52">
      <c r="A121" s="60">
        <v>42</v>
      </c>
      <c r="B121" s="62" t="s">
        <v>57</v>
      </c>
      <c r="C121" s="33"/>
      <c r="D121" s="4"/>
      <c r="E121" s="4"/>
      <c r="F121" s="4"/>
      <c r="G121" s="4"/>
      <c r="H121" s="4"/>
      <c r="I121" s="4"/>
      <c r="J121" s="4"/>
      <c r="K121" s="4"/>
      <c r="L121" s="4"/>
      <c r="M121" s="4"/>
      <c r="N121" s="4"/>
      <c r="O121" s="4"/>
      <c r="P121" s="4"/>
      <c r="Q121" s="4"/>
      <c r="R121" s="4"/>
      <c r="S121" s="4"/>
      <c r="T121" s="4"/>
      <c r="U121" s="31"/>
      <c r="V121" s="31"/>
      <c r="W121" s="31"/>
      <c r="X121" s="31"/>
      <c r="Y121" s="31"/>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3"/>
    </row>
    <row r="122" spans="1:52">
      <c r="A122" s="61"/>
      <c r="B122" s="63"/>
      <c r="C122" s="33"/>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3"/>
    </row>
    <row r="123" spans="1:52">
      <c r="A123" s="1"/>
      <c r="B123" s="1"/>
      <c r="C123" s="33"/>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3"/>
    </row>
    <row r="124" spans="1:52">
      <c r="A124" s="60">
        <v>43</v>
      </c>
      <c r="B124" s="62" t="s">
        <v>270</v>
      </c>
      <c r="C124" s="33"/>
      <c r="D124" s="31"/>
      <c r="E124" s="31"/>
      <c r="F124" s="31"/>
      <c r="G124" s="31"/>
      <c r="H124" s="31"/>
      <c r="I124" s="31"/>
      <c r="J124" s="31"/>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3"/>
    </row>
    <row r="125" spans="1:52">
      <c r="A125" s="61"/>
      <c r="B125" s="63"/>
      <c r="C125" s="33"/>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3"/>
    </row>
    <row r="126" spans="1:52">
      <c r="A126" s="1"/>
      <c r="B126" s="1"/>
      <c r="C126" s="33"/>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3"/>
    </row>
    <row r="127" spans="1:52" ht="15" customHeight="1">
      <c r="A127" s="60">
        <v>44</v>
      </c>
      <c r="B127" s="62" t="s">
        <v>271</v>
      </c>
      <c r="C127" s="33"/>
      <c r="D127" s="4"/>
      <c r="E127" s="31"/>
      <c r="F127" s="31"/>
      <c r="G127" s="31"/>
      <c r="H127" s="31"/>
      <c r="I127" s="31"/>
      <c r="J127" s="31"/>
      <c r="K127" s="31"/>
      <c r="L127" s="31"/>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3"/>
    </row>
    <row r="128" spans="1:52">
      <c r="A128" s="61"/>
      <c r="B128" s="63"/>
      <c r="C128" s="33"/>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3"/>
    </row>
    <row r="129" spans="1:52">
      <c r="A129" s="1"/>
      <c r="B129" s="1"/>
      <c r="C129" s="33"/>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3"/>
    </row>
    <row r="130" spans="1:52" ht="15" customHeight="1">
      <c r="A130" s="60">
        <v>45</v>
      </c>
      <c r="B130" s="62" t="s">
        <v>272</v>
      </c>
      <c r="C130" s="33"/>
      <c r="D130" s="4"/>
      <c r="E130" s="4"/>
      <c r="F130" s="4"/>
      <c r="G130" s="4"/>
      <c r="H130" s="4"/>
      <c r="I130" s="4"/>
      <c r="J130" s="4"/>
      <c r="K130" s="4"/>
      <c r="L130" s="4"/>
      <c r="M130" s="31"/>
      <c r="N130" s="31"/>
      <c r="O130" s="31"/>
      <c r="P130" s="31"/>
      <c r="Q130" s="31"/>
      <c r="R130" s="31"/>
      <c r="S130" s="31"/>
      <c r="T130" s="31"/>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3"/>
    </row>
    <row r="131" spans="1:52">
      <c r="A131" s="61"/>
      <c r="B131" s="63"/>
      <c r="C131" s="33"/>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3"/>
    </row>
    <row r="132" spans="1:52">
      <c r="A132" s="1"/>
      <c r="B132" s="1"/>
      <c r="C132" s="33"/>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3"/>
    </row>
    <row r="133" spans="1:52" ht="15" customHeight="1">
      <c r="A133" s="60">
        <v>46</v>
      </c>
      <c r="B133" s="62" t="s">
        <v>273</v>
      </c>
      <c r="C133" s="33"/>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3"/>
    </row>
    <row r="134" spans="1:52">
      <c r="A134" s="61"/>
      <c r="B134" s="63"/>
      <c r="C134" s="33"/>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3"/>
    </row>
    <row r="135" spans="1:52">
      <c r="A135" s="1"/>
      <c r="B135" s="1"/>
      <c r="C135" s="33"/>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3"/>
    </row>
    <row r="136" spans="1:52" ht="15" customHeight="1">
      <c r="A136" s="60">
        <v>47</v>
      </c>
      <c r="B136" s="62" t="s">
        <v>275</v>
      </c>
      <c r="C136" s="33"/>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3"/>
    </row>
    <row r="137" spans="1:52">
      <c r="A137" s="61"/>
      <c r="B137" s="63"/>
      <c r="C137" s="33"/>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3"/>
    </row>
    <row r="138" spans="1:52">
      <c r="A138" s="1"/>
      <c r="B138" s="1"/>
      <c r="C138" s="33"/>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3"/>
    </row>
    <row r="139" spans="1:52" ht="15" customHeight="1">
      <c r="A139" s="60">
        <v>48</v>
      </c>
      <c r="B139" s="62" t="s">
        <v>274</v>
      </c>
      <c r="C139" s="33"/>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3"/>
    </row>
    <row r="140" spans="1:52">
      <c r="A140" s="61"/>
      <c r="B140" s="63"/>
      <c r="C140" s="33"/>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3"/>
    </row>
    <row r="141" spans="1:52">
      <c r="A141" s="1"/>
      <c r="B141" s="1"/>
      <c r="C141" s="33"/>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3"/>
    </row>
    <row r="142" spans="1:52" ht="15" customHeight="1">
      <c r="A142" s="60">
        <v>49</v>
      </c>
      <c r="B142" s="62" t="s">
        <v>277</v>
      </c>
      <c r="C142" s="33"/>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3"/>
    </row>
    <row r="143" spans="1:52">
      <c r="A143" s="61"/>
      <c r="B143" s="63"/>
      <c r="C143" s="33"/>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3"/>
    </row>
    <row r="144" spans="1:52">
      <c r="A144" s="1"/>
      <c r="B144" s="1"/>
      <c r="C144" s="33"/>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3"/>
    </row>
    <row r="145" spans="1:52">
      <c r="A145" s="60">
        <v>47</v>
      </c>
      <c r="B145" s="62" t="s">
        <v>243</v>
      </c>
      <c r="C145" s="33"/>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31"/>
      <c r="AE145" s="31"/>
      <c r="AF145" s="31"/>
      <c r="AG145" s="31"/>
      <c r="AH145" s="31"/>
      <c r="AI145" s="4"/>
      <c r="AJ145" s="4"/>
      <c r="AK145" s="4"/>
      <c r="AL145" s="4"/>
      <c r="AM145" s="4"/>
      <c r="AN145" s="4"/>
      <c r="AO145" s="4"/>
      <c r="AP145" s="4"/>
      <c r="AQ145" s="4"/>
      <c r="AR145" s="4"/>
      <c r="AS145" s="4"/>
      <c r="AT145" s="4"/>
      <c r="AU145" s="4"/>
      <c r="AV145" s="4"/>
      <c r="AW145" s="4"/>
      <c r="AX145" s="4"/>
      <c r="AY145" s="4"/>
      <c r="AZ145" s="3"/>
    </row>
    <row r="146" spans="1:52">
      <c r="A146" s="61"/>
      <c r="B146" s="63"/>
      <c r="C146" s="33"/>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3"/>
    </row>
    <row r="147" spans="1:52">
      <c r="A147" s="1"/>
      <c r="B147" s="1"/>
      <c r="C147" s="33"/>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3"/>
    </row>
    <row r="148" spans="1:52">
      <c r="A148" s="60">
        <v>48</v>
      </c>
      <c r="B148" s="62" t="s">
        <v>244</v>
      </c>
      <c r="C148" s="33"/>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31"/>
      <c r="AF148" s="31"/>
      <c r="AG148" s="31"/>
      <c r="AH148" s="31"/>
      <c r="AI148" s="4"/>
      <c r="AJ148" s="4"/>
      <c r="AK148" s="4"/>
      <c r="AL148" s="4"/>
      <c r="AM148" s="4"/>
      <c r="AN148" s="4"/>
      <c r="AO148" s="4"/>
      <c r="AP148" s="4"/>
      <c r="AQ148" s="4"/>
      <c r="AR148" s="4"/>
      <c r="AS148" s="4"/>
      <c r="AT148" s="4"/>
      <c r="AU148" s="4"/>
      <c r="AV148" s="4"/>
      <c r="AW148" s="4"/>
      <c r="AX148" s="4"/>
      <c r="AY148" s="4"/>
      <c r="AZ148" s="3"/>
    </row>
    <row r="149" spans="1:52">
      <c r="A149" s="61"/>
      <c r="B149" s="63"/>
      <c r="C149" s="33"/>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3"/>
    </row>
    <row r="150" spans="1:52">
      <c r="A150" s="1"/>
      <c r="B150" s="1"/>
      <c r="C150" s="33"/>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3"/>
    </row>
    <row r="151" spans="1:52">
      <c r="A151" s="60">
        <v>49</v>
      </c>
      <c r="B151" s="62" t="s">
        <v>245</v>
      </c>
      <c r="C151" s="33"/>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31"/>
      <c r="AG151" s="31"/>
      <c r="AH151" s="31"/>
      <c r="AI151" s="31"/>
      <c r="AJ151" s="31"/>
      <c r="AK151" s="4"/>
      <c r="AL151" s="4"/>
      <c r="AM151" s="4"/>
      <c r="AN151" s="4"/>
      <c r="AO151" s="4"/>
      <c r="AP151" s="4"/>
      <c r="AQ151" s="4"/>
      <c r="AR151" s="4"/>
      <c r="AS151" s="4"/>
      <c r="AT151" s="4"/>
      <c r="AU151" s="4"/>
      <c r="AV151" s="4"/>
      <c r="AW151" s="4"/>
      <c r="AX151" s="4"/>
      <c r="AY151" s="4"/>
      <c r="AZ151" s="3"/>
    </row>
    <row r="152" spans="1:52">
      <c r="A152" s="61"/>
      <c r="B152" s="63"/>
      <c r="C152" s="33"/>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3"/>
    </row>
    <row r="153" spans="1:52">
      <c r="A153" s="1"/>
      <c r="B153" s="1"/>
      <c r="C153" s="33"/>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3"/>
    </row>
    <row r="154" spans="1:52">
      <c r="A154" s="60">
        <v>50</v>
      </c>
      <c r="B154" s="62" t="s">
        <v>246</v>
      </c>
      <c r="C154" s="33"/>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31"/>
      <c r="AI154" s="31"/>
      <c r="AJ154" s="31"/>
      <c r="AK154" s="31"/>
      <c r="AL154" s="4"/>
      <c r="AM154" s="4"/>
      <c r="AN154" s="4"/>
      <c r="AO154" s="4"/>
      <c r="AP154" s="4"/>
      <c r="AQ154" s="4"/>
      <c r="AR154" s="4"/>
      <c r="AS154" s="4"/>
      <c r="AT154" s="4"/>
      <c r="AU154" s="4"/>
      <c r="AV154" s="4"/>
      <c r="AW154" s="4"/>
      <c r="AX154" s="4"/>
      <c r="AY154" s="4"/>
      <c r="AZ154" s="3"/>
    </row>
    <row r="155" spans="1:52">
      <c r="A155" s="61"/>
      <c r="B155" s="63"/>
      <c r="C155" s="33"/>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3"/>
    </row>
    <row r="156" spans="1:52">
      <c r="A156" s="1"/>
      <c r="B156" s="1"/>
      <c r="C156" s="33"/>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3"/>
    </row>
    <row r="157" spans="1:52">
      <c r="A157" s="60">
        <v>51</v>
      </c>
      <c r="B157" s="62" t="s">
        <v>247</v>
      </c>
      <c r="C157" s="33"/>
      <c r="D157" s="4"/>
      <c r="E157" s="4"/>
      <c r="F157" s="4"/>
      <c r="G157" s="4"/>
      <c r="H157" s="4"/>
      <c r="I157" s="4"/>
      <c r="J157" s="4"/>
      <c r="K157" s="4"/>
      <c r="L157" s="4"/>
      <c r="M157" s="4"/>
      <c r="N157" s="4"/>
      <c r="O157" s="4"/>
      <c r="P157" s="4"/>
      <c r="Q157" s="4"/>
      <c r="R157" s="4"/>
      <c r="S157" s="4"/>
      <c r="T157" s="4"/>
      <c r="U157" s="4"/>
      <c r="V157" s="4"/>
      <c r="W157" s="4"/>
      <c r="X157" s="4"/>
      <c r="Y157" s="4"/>
      <c r="Z157" s="4"/>
      <c r="AA157" s="31"/>
      <c r="AB157" s="31"/>
      <c r="AC157" s="31"/>
      <c r="AD157" s="31"/>
      <c r="AE157" s="31"/>
      <c r="AF157" s="31"/>
      <c r="AG157" s="31"/>
      <c r="AH157" s="31"/>
      <c r="AI157" s="4"/>
      <c r="AJ157" s="4"/>
      <c r="AK157" s="4"/>
      <c r="AL157" s="4"/>
      <c r="AM157" s="4"/>
      <c r="AN157" s="4"/>
      <c r="AO157" s="4"/>
      <c r="AP157" s="4"/>
      <c r="AQ157" s="4"/>
      <c r="AR157" s="4"/>
      <c r="AS157" s="4"/>
      <c r="AT157" s="4"/>
      <c r="AU157" s="4"/>
      <c r="AV157" s="4"/>
      <c r="AW157" s="4"/>
      <c r="AX157" s="4"/>
      <c r="AY157" s="4"/>
      <c r="AZ157" s="3"/>
    </row>
    <row r="158" spans="1:52">
      <c r="A158" s="61"/>
      <c r="B158" s="63"/>
      <c r="C158" s="33"/>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3"/>
    </row>
    <row r="159" spans="1:52">
      <c r="A159" s="1"/>
      <c r="B159" s="1"/>
      <c r="C159" s="33"/>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3"/>
    </row>
    <row r="160" spans="1:52">
      <c r="A160" s="60">
        <v>52</v>
      </c>
      <c r="B160" s="62" t="s">
        <v>248</v>
      </c>
      <c r="C160" s="33"/>
      <c r="D160" s="4"/>
      <c r="E160" s="4"/>
      <c r="F160" s="4"/>
      <c r="G160" s="4"/>
      <c r="H160" s="4"/>
      <c r="I160" s="4"/>
      <c r="J160" s="4"/>
      <c r="K160" s="4"/>
      <c r="L160" s="4"/>
      <c r="M160" s="4"/>
      <c r="N160" s="4"/>
      <c r="O160" s="4"/>
      <c r="P160" s="4"/>
      <c r="Q160" s="4"/>
      <c r="R160" s="4"/>
      <c r="S160" s="4"/>
      <c r="T160" s="4"/>
      <c r="U160" s="4"/>
      <c r="V160" s="4"/>
      <c r="W160" s="4"/>
      <c r="X160" s="4"/>
      <c r="Y160" s="4"/>
      <c r="Z160" s="4"/>
      <c r="AA160" s="4"/>
      <c r="AB160" s="31"/>
      <c r="AC160" s="31"/>
      <c r="AD160" s="31"/>
      <c r="AE160" s="31"/>
      <c r="AF160" s="31"/>
      <c r="AG160" s="31"/>
      <c r="AH160" s="31"/>
      <c r="AI160" s="31"/>
      <c r="AJ160" s="31"/>
      <c r="AK160" s="4"/>
      <c r="AL160" s="4"/>
      <c r="AM160" s="4"/>
      <c r="AN160" s="4"/>
      <c r="AO160" s="4"/>
      <c r="AP160" s="4"/>
      <c r="AQ160" s="4"/>
      <c r="AR160" s="4"/>
      <c r="AS160" s="4"/>
      <c r="AT160" s="4"/>
      <c r="AU160" s="4"/>
      <c r="AV160" s="4"/>
      <c r="AW160" s="4"/>
      <c r="AX160" s="4"/>
      <c r="AY160" s="4"/>
      <c r="AZ160" s="3"/>
    </row>
    <row r="161" spans="1:52">
      <c r="A161" s="61"/>
      <c r="B161" s="63"/>
      <c r="C161" s="33"/>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3"/>
    </row>
    <row r="162" spans="1:52">
      <c r="A162" s="1"/>
      <c r="B162" s="1"/>
      <c r="C162" s="33"/>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3"/>
    </row>
    <row r="163" spans="1:52">
      <c r="A163" s="60">
        <v>53</v>
      </c>
      <c r="B163" s="62" t="s">
        <v>249</v>
      </c>
      <c r="C163" s="33"/>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31"/>
      <c r="AF163" s="31"/>
      <c r="AG163" s="31"/>
      <c r="AH163" s="31"/>
      <c r="AI163" s="31"/>
      <c r="AJ163" s="31"/>
      <c r="AK163" s="31"/>
      <c r="AL163" s="4"/>
      <c r="AM163" s="4"/>
      <c r="AN163" s="4"/>
      <c r="AO163" s="4"/>
      <c r="AP163" s="4"/>
      <c r="AQ163" s="4"/>
      <c r="AR163" s="4"/>
      <c r="AS163" s="4"/>
      <c r="AT163" s="4"/>
      <c r="AU163" s="4"/>
      <c r="AV163" s="4"/>
      <c r="AW163" s="4"/>
      <c r="AX163" s="4"/>
      <c r="AY163" s="4"/>
      <c r="AZ163" s="3"/>
    </row>
    <row r="164" spans="1:52">
      <c r="A164" s="61"/>
      <c r="B164" s="63"/>
      <c r="C164" s="33"/>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3"/>
    </row>
    <row r="165" spans="1:52">
      <c r="A165" s="1"/>
      <c r="B165" s="1"/>
      <c r="C165" s="33"/>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3"/>
    </row>
    <row r="166" spans="1:52">
      <c r="A166" s="60">
        <v>54</v>
      </c>
      <c r="B166" s="62" t="s">
        <v>250</v>
      </c>
      <c r="C166" s="33"/>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31"/>
      <c r="AH166" s="31"/>
      <c r="AI166" s="31"/>
      <c r="AJ166" s="31"/>
      <c r="AK166" s="31"/>
      <c r="AL166" s="31"/>
      <c r="AM166" s="4"/>
      <c r="AN166" s="4"/>
      <c r="AO166" s="4"/>
      <c r="AP166" s="4"/>
      <c r="AQ166" s="4"/>
      <c r="AR166" s="4"/>
      <c r="AS166" s="4"/>
      <c r="AT166" s="4"/>
      <c r="AU166" s="4"/>
      <c r="AV166" s="4"/>
      <c r="AW166" s="4"/>
      <c r="AX166" s="4"/>
      <c r="AY166" s="4"/>
      <c r="AZ166" s="3"/>
    </row>
    <row r="167" spans="1:52">
      <c r="A167" s="61"/>
      <c r="B167" s="63"/>
      <c r="C167" s="33"/>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3"/>
    </row>
    <row r="168" spans="1:52">
      <c r="A168" s="1"/>
      <c r="B168" s="1"/>
      <c r="C168" s="33"/>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3"/>
    </row>
    <row r="169" spans="1:52" ht="15" customHeight="1">
      <c r="A169" s="60">
        <v>55</v>
      </c>
      <c r="B169" s="62" t="s">
        <v>251</v>
      </c>
      <c r="C169" s="33"/>
      <c r="D169" s="4"/>
      <c r="E169" s="4"/>
      <c r="F169" s="4"/>
      <c r="G169" s="4"/>
      <c r="H169" s="4"/>
      <c r="I169" s="4"/>
      <c r="J169" s="4"/>
      <c r="K169" s="4"/>
      <c r="L169" s="4"/>
      <c r="M169" s="4"/>
      <c r="N169" s="4"/>
      <c r="O169" s="4"/>
      <c r="P169" s="4"/>
      <c r="Q169" s="4"/>
      <c r="R169" s="4"/>
      <c r="S169" s="4"/>
      <c r="T169" s="31"/>
      <c r="U169" s="31"/>
      <c r="V169" s="31"/>
      <c r="W169" s="31"/>
      <c r="X169" s="31"/>
      <c r="Y169" s="31"/>
      <c r="Z169" s="31"/>
      <c r="AA169" s="31"/>
      <c r="AB169" s="31"/>
      <c r="AC169" s="31"/>
      <c r="AD169" s="31"/>
      <c r="AE169" s="4"/>
      <c r="AF169" s="4"/>
      <c r="AG169" s="4"/>
      <c r="AH169" s="4"/>
      <c r="AI169" s="4"/>
      <c r="AJ169" s="4"/>
      <c r="AK169" s="4"/>
      <c r="AL169" s="4"/>
      <c r="AM169" s="4"/>
      <c r="AN169" s="4"/>
      <c r="AO169" s="4"/>
      <c r="AP169" s="4"/>
      <c r="AQ169" s="4"/>
      <c r="AR169" s="4"/>
      <c r="AS169" s="4"/>
      <c r="AT169" s="4"/>
      <c r="AU169" s="4"/>
      <c r="AV169" s="4"/>
      <c r="AW169" s="4"/>
      <c r="AX169" s="4"/>
      <c r="AY169" s="4"/>
      <c r="AZ169" s="3"/>
    </row>
    <row r="170" spans="1:52">
      <c r="A170" s="61"/>
      <c r="B170" s="63"/>
      <c r="C170" s="33"/>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3"/>
    </row>
    <row r="171" spans="1:52">
      <c r="A171" s="1"/>
      <c r="B171" s="1"/>
      <c r="C171" s="33"/>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3"/>
    </row>
    <row r="172" spans="1:52" ht="15" customHeight="1">
      <c r="A172" s="60">
        <v>56</v>
      </c>
      <c r="B172" s="62" t="s">
        <v>252</v>
      </c>
      <c r="C172" s="33"/>
      <c r="D172" s="4"/>
      <c r="E172" s="4"/>
      <c r="F172" s="4"/>
      <c r="G172" s="4"/>
      <c r="H172" s="4"/>
      <c r="I172" s="4"/>
      <c r="J172" s="4"/>
      <c r="K172" s="4"/>
      <c r="L172" s="4"/>
      <c r="M172" s="4"/>
      <c r="N172" s="4"/>
      <c r="O172" s="4"/>
      <c r="P172" s="4"/>
      <c r="Q172" s="4"/>
      <c r="R172" s="4"/>
      <c r="S172" s="4"/>
      <c r="T172" s="4"/>
      <c r="U172" s="31"/>
      <c r="V172" s="31"/>
      <c r="W172" s="31"/>
      <c r="X172" s="31"/>
      <c r="Y172" s="31"/>
      <c r="Z172" s="31"/>
      <c r="AA172" s="31"/>
      <c r="AB172" s="31"/>
      <c r="AC172" s="31"/>
      <c r="AD172" s="31"/>
      <c r="AE172" s="31"/>
      <c r="AF172" s="31"/>
      <c r="AG172" s="31"/>
      <c r="AH172" s="4"/>
      <c r="AI172" s="4"/>
      <c r="AJ172" s="4"/>
      <c r="AK172" s="4"/>
      <c r="AL172" s="4"/>
      <c r="AM172" s="4"/>
      <c r="AN172" s="4"/>
      <c r="AO172" s="4"/>
      <c r="AP172" s="4"/>
      <c r="AQ172" s="4"/>
      <c r="AR172" s="4"/>
      <c r="AS172" s="4"/>
      <c r="AT172" s="4"/>
      <c r="AU172" s="4"/>
      <c r="AV172" s="4"/>
      <c r="AW172" s="4"/>
      <c r="AX172" s="4"/>
      <c r="AY172" s="4"/>
      <c r="AZ172" s="3"/>
    </row>
    <row r="173" spans="1:52">
      <c r="A173" s="61"/>
      <c r="B173" s="63"/>
      <c r="C173" s="33"/>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3"/>
    </row>
    <row r="174" spans="1:52">
      <c r="A174" s="1"/>
      <c r="B174" s="1"/>
      <c r="C174" s="33"/>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3"/>
    </row>
    <row r="175" spans="1:52">
      <c r="A175" s="60">
        <v>57</v>
      </c>
      <c r="B175" s="62" t="s">
        <v>253</v>
      </c>
      <c r="C175" s="33"/>
      <c r="D175" s="4"/>
      <c r="E175" s="4"/>
      <c r="F175" s="4"/>
      <c r="G175" s="4"/>
      <c r="H175" s="4"/>
      <c r="I175" s="4"/>
      <c r="J175" s="4"/>
      <c r="K175" s="4"/>
      <c r="L175" s="4"/>
      <c r="M175" s="4"/>
      <c r="N175" s="4"/>
      <c r="O175" s="4"/>
      <c r="P175" s="4"/>
      <c r="Q175" s="4"/>
      <c r="R175" s="4"/>
      <c r="S175" s="4"/>
      <c r="T175" s="4"/>
      <c r="U175" s="4"/>
      <c r="V175" s="4"/>
      <c r="W175" s="31"/>
      <c r="X175" s="31"/>
      <c r="Y175" s="31"/>
      <c r="Z175" s="31"/>
      <c r="AA175" s="31"/>
      <c r="AB175" s="31"/>
      <c r="AC175" s="31"/>
      <c r="AD175" s="31"/>
      <c r="AE175" s="31"/>
      <c r="AF175" s="31"/>
      <c r="AG175" s="31"/>
      <c r="AH175" s="31"/>
      <c r="AI175" s="31"/>
      <c r="AJ175" s="31"/>
      <c r="AK175" s="4"/>
      <c r="AL175" s="4"/>
      <c r="AM175" s="4"/>
      <c r="AN175" s="4"/>
      <c r="AO175" s="4"/>
      <c r="AP175" s="4"/>
      <c r="AQ175" s="4"/>
      <c r="AR175" s="4"/>
      <c r="AS175" s="4"/>
      <c r="AT175" s="4"/>
      <c r="AU175" s="4"/>
      <c r="AV175" s="4"/>
      <c r="AW175" s="4"/>
      <c r="AX175" s="4"/>
      <c r="AY175" s="4"/>
      <c r="AZ175" s="3"/>
    </row>
    <row r="176" spans="1:52">
      <c r="A176" s="61"/>
      <c r="B176" s="63"/>
      <c r="C176" s="33"/>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3"/>
    </row>
    <row r="177" spans="1:52">
      <c r="A177" s="1"/>
      <c r="B177" s="1"/>
      <c r="C177" s="33"/>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3"/>
    </row>
    <row r="178" spans="1:52">
      <c r="A178" s="60">
        <v>58</v>
      </c>
      <c r="B178" s="62" t="s">
        <v>256</v>
      </c>
      <c r="C178" s="33"/>
      <c r="D178" s="4"/>
      <c r="E178" s="4"/>
      <c r="F178" s="4"/>
      <c r="G178" s="4"/>
      <c r="H178" s="4"/>
      <c r="I178" s="4"/>
      <c r="J178" s="4"/>
      <c r="K178" s="4"/>
      <c r="L178" s="4"/>
      <c r="M178" s="4"/>
      <c r="N178" s="4"/>
      <c r="O178" s="4"/>
      <c r="P178" s="4"/>
      <c r="Q178" s="4"/>
      <c r="R178" s="4"/>
      <c r="S178" s="4"/>
      <c r="T178" s="4"/>
      <c r="U178" s="4"/>
      <c r="V178" s="4"/>
      <c r="W178" s="4"/>
      <c r="X178" s="4"/>
      <c r="Y178" s="4"/>
      <c r="Z178" s="4"/>
      <c r="AA178" s="31"/>
      <c r="AB178" s="31"/>
      <c r="AC178" s="31"/>
      <c r="AD178" s="31"/>
      <c r="AE178" s="31"/>
      <c r="AF178" s="31"/>
      <c r="AG178" s="31"/>
      <c r="AH178" s="31"/>
      <c r="AI178" s="31"/>
      <c r="AJ178" s="31"/>
      <c r="AK178" s="31"/>
      <c r="AL178" s="31"/>
      <c r="AM178" s="31"/>
      <c r="AN178" s="4"/>
      <c r="AO178" s="4"/>
      <c r="AP178" s="4"/>
      <c r="AQ178" s="4"/>
      <c r="AR178" s="4"/>
      <c r="AS178" s="4"/>
      <c r="AT178" s="4"/>
      <c r="AU178" s="4"/>
      <c r="AV178" s="4"/>
      <c r="AW178" s="4"/>
      <c r="AX178" s="4"/>
      <c r="AY178" s="4"/>
      <c r="AZ178" s="3"/>
    </row>
    <row r="179" spans="1:52">
      <c r="A179" s="61"/>
      <c r="B179" s="63"/>
      <c r="C179" s="33"/>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3"/>
    </row>
    <row r="180" spans="1:52">
      <c r="A180" s="1"/>
      <c r="B180" s="1"/>
      <c r="C180" s="33"/>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3"/>
    </row>
    <row r="181" spans="1:52" ht="15" customHeight="1">
      <c r="A181" s="60">
        <v>59</v>
      </c>
      <c r="B181" s="62" t="s">
        <v>254</v>
      </c>
      <c r="C181" s="33"/>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31"/>
      <c r="AD181" s="31"/>
      <c r="AE181" s="31"/>
      <c r="AF181" s="31"/>
      <c r="AG181" s="31"/>
      <c r="AH181" s="31"/>
      <c r="AI181" s="31"/>
      <c r="AJ181" s="31"/>
      <c r="AK181" s="31"/>
      <c r="AL181" s="31"/>
      <c r="AM181" s="31"/>
      <c r="AN181" s="31"/>
      <c r="AO181" s="31"/>
      <c r="AP181" s="4"/>
      <c r="AQ181" s="4"/>
      <c r="AR181" s="4"/>
      <c r="AS181" s="4"/>
      <c r="AT181" s="4"/>
      <c r="AU181" s="4"/>
      <c r="AV181" s="4"/>
      <c r="AW181" s="4"/>
      <c r="AX181" s="4"/>
      <c r="AY181" s="4"/>
      <c r="AZ181" s="3"/>
    </row>
    <row r="182" spans="1:52">
      <c r="A182" s="61"/>
      <c r="B182" s="63"/>
      <c r="C182" s="33"/>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3"/>
    </row>
    <row r="183" spans="1:52">
      <c r="A183" s="1"/>
      <c r="B183" s="1"/>
      <c r="C183" s="33"/>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31"/>
      <c r="AE183" s="31"/>
      <c r="AF183" s="31"/>
      <c r="AG183" s="31"/>
      <c r="AH183" s="31"/>
      <c r="AI183" s="31"/>
      <c r="AJ183" s="31"/>
      <c r="AK183" s="31"/>
      <c r="AL183" s="31"/>
      <c r="AM183" s="31"/>
      <c r="AN183" s="31"/>
      <c r="AO183" s="31"/>
      <c r="AP183" s="31"/>
      <c r="AQ183" s="31"/>
      <c r="AR183" s="31"/>
      <c r="AS183" s="4"/>
      <c r="AT183" s="4"/>
      <c r="AU183" s="4"/>
      <c r="AV183" s="4"/>
      <c r="AW183" s="4"/>
      <c r="AX183" s="4"/>
      <c r="AY183" s="4"/>
      <c r="AZ183" s="3"/>
    </row>
    <row r="184" spans="1:52" ht="15" customHeight="1">
      <c r="A184" s="60">
        <v>60</v>
      </c>
      <c r="B184" s="62" t="s">
        <v>255</v>
      </c>
      <c r="C184" s="33"/>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3"/>
    </row>
    <row r="185" spans="1:52">
      <c r="A185" s="61"/>
      <c r="B185" s="63"/>
      <c r="C185" s="33"/>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3"/>
    </row>
    <row r="186" spans="1:52">
      <c r="A186" s="1"/>
      <c r="B186" s="1"/>
      <c r="C186" s="33"/>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3"/>
    </row>
    <row r="187" spans="1:52" ht="15" customHeight="1">
      <c r="A187" s="60">
        <v>61</v>
      </c>
      <c r="B187" s="62" t="s">
        <v>257</v>
      </c>
      <c r="C187" s="33"/>
      <c r="D187" s="4"/>
      <c r="E187" s="4"/>
      <c r="F187" s="4"/>
      <c r="G187" s="4"/>
      <c r="H187" s="4"/>
      <c r="I187" s="4"/>
      <c r="J187" s="4"/>
      <c r="K187" s="4"/>
      <c r="L187" s="4"/>
      <c r="M187" s="4"/>
      <c r="N187" s="4"/>
      <c r="O187" s="4"/>
      <c r="P187" s="4"/>
      <c r="Q187" s="4"/>
      <c r="R187" s="31"/>
      <c r="S187" s="31"/>
      <c r="T187" s="31"/>
      <c r="U187" s="31"/>
      <c r="V187" s="31"/>
      <c r="W187" s="31"/>
      <c r="X187" s="31"/>
      <c r="Y187" s="31"/>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3"/>
    </row>
    <row r="188" spans="1:52">
      <c r="A188" s="61"/>
      <c r="B188" s="63"/>
      <c r="C188" s="33"/>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3"/>
    </row>
    <row r="189" spans="1:52">
      <c r="A189" s="1"/>
      <c r="B189" s="1"/>
      <c r="C189" s="33"/>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3"/>
    </row>
    <row r="190" spans="1:52" ht="15" customHeight="1">
      <c r="A190" s="60">
        <v>62</v>
      </c>
      <c r="B190" s="62" t="s">
        <v>258</v>
      </c>
      <c r="C190" s="33"/>
      <c r="D190" s="4"/>
      <c r="E190" s="4"/>
      <c r="F190" s="4"/>
      <c r="G190" s="4"/>
      <c r="H190" s="4"/>
      <c r="I190" s="4"/>
      <c r="J190" s="4"/>
      <c r="K190" s="4"/>
      <c r="L190" s="4"/>
      <c r="M190" s="4"/>
      <c r="N190" s="4"/>
      <c r="O190" s="4"/>
      <c r="P190" s="4"/>
      <c r="Q190" s="4"/>
      <c r="R190" s="4"/>
      <c r="S190" s="4"/>
      <c r="T190" s="4"/>
      <c r="U190" s="31"/>
      <c r="V190" s="31"/>
      <c r="W190" s="31"/>
      <c r="X190" s="31"/>
      <c r="Y190" s="31"/>
      <c r="Z190" s="31"/>
      <c r="AA190" s="31"/>
      <c r="AB190" s="31"/>
      <c r="AC190" s="31"/>
      <c r="AD190" s="31"/>
      <c r="AE190" s="31"/>
      <c r="AF190" s="31"/>
      <c r="AG190" s="31"/>
      <c r="AH190" s="31"/>
      <c r="AI190" s="4"/>
      <c r="AJ190" s="4"/>
      <c r="AK190" s="4"/>
      <c r="AL190" s="4"/>
      <c r="AM190" s="4"/>
      <c r="AN190" s="4"/>
      <c r="AO190" s="4"/>
      <c r="AP190" s="4"/>
      <c r="AQ190" s="4"/>
      <c r="AR190" s="4"/>
      <c r="AS190" s="4"/>
      <c r="AT190" s="4"/>
      <c r="AU190" s="4"/>
      <c r="AV190" s="4"/>
      <c r="AW190" s="4"/>
      <c r="AX190" s="4"/>
      <c r="AY190" s="4"/>
      <c r="AZ190" s="3"/>
    </row>
    <row r="191" spans="1:52">
      <c r="A191" s="61"/>
      <c r="B191" s="63"/>
      <c r="C191" s="33"/>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3"/>
    </row>
    <row r="192" spans="1:52">
      <c r="A192" s="1"/>
      <c r="B192" s="1"/>
      <c r="C192" s="33"/>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3"/>
    </row>
    <row r="193" spans="1:52" ht="15" customHeight="1">
      <c r="A193" s="60">
        <v>63</v>
      </c>
      <c r="B193" s="62" t="s">
        <v>259</v>
      </c>
      <c r="C193" s="33"/>
      <c r="D193" s="4"/>
      <c r="E193" s="4"/>
      <c r="F193" s="4"/>
      <c r="G193" s="4"/>
      <c r="H193" s="4"/>
      <c r="I193" s="4"/>
      <c r="J193" s="4"/>
      <c r="K193" s="4"/>
      <c r="L193" s="4"/>
      <c r="M193" s="4"/>
      <c r="N193" s="4"/>
      <c r="O193" s="4"/>
      <c r="P193" s="4"/>
      <c r="Q193" s="4"/>
      <c r="R193" s="4"/>
      <c r="S193" s="4"/>
      <c r="T193" s="4"/>
      <c r="U193" s="4"/>
      <c r="V193" s="4"/>
      <c r="W193" s="4"/>
      <c r="X193" s="31"/>
      <c r="Y193" s="31"/>
      <c r="Z193" s="31"/>
      <c r="AA193" s="31"/>
      <c r="AB193" s="31"/>
      <c r="AC193" s="31"/>
      <c r="AD193" s="31"/>
      <c r="AE193" s="31"/>
      <c r="AF193" s="31"/>
      <c r="AG193" s="31"/>
      <c r="AH193" s="31"/>
      <c r="AI193" s="31"/>
      <c r="AJ193" s="31"/>
      <c r="AK193" s="31"/>
      <c r="AL193" s="4"/>
      <c r="AM193" s="4"/>
      <c r="AN193" s="4"/>
      <c r="AO193" s="4"/>
      <c r="AP193" s="4"/>
      <c r="AQ193" s="4"/>
      <c r="AR193" s="4"/>
      <c r="AS193" s="4"/>
      <c r="AT193" s="4"/>
      <c r="AU193" s="4"/>
      <c r="AV193" s="4"/>
      <c r="AW193" s="4"/>
      <c r="AX193" s="4"/>
      <c r="AY193" s="4"/>
      <c r="AZ193" s="3"/>
    </row>
    <row r="194" spans="1:52">
      <c r="A194" s="61"/>
      <c r="B194" s="63"/>
      <c r="C194" s="33"/>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3"/>
    </row>
    <row r="195" spans="1:52">
      <c r="A195" s="1"/>
      <c r="B195" s="1"/>
      <c r="C195" s="33"/>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3"/>
    </row>
    <row r="196" spans="1:52" ht="15" customHeight="1">
      <c r="A196" s="60">
        <v>64</v>
      </c>
      <c r="B196" s="62" t="s">
        <v>260</v>
      </c>
      <c r="C196" s="33"/>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31"/>
      <c r="AH196" s="31"/>
      <c r="AI196" s="31"/>
      <c r="AJ196" s="31"/>
      <c r="AK196" s="31"/>
      <c r="AL196" s="31"/>
      <c r="AM196" s="31"/>
      <c r="AN196" s="31"/>
      <c r="AO196" s="4"/>
      <c r="AP196" s="4"/>
      <c r="AQ196" s="4"/>
      <c r="AR196" s="4"/>
      <c r="AS196" s="4"/>
      <c r="AT196" s="4"/>
      <c r="AU196" s="4"/>
      <c r="AV196" s="4"/>
      <c r="AW196" s="4"/>
      <c r="AX196" s="4"/>
      <c r="AY196" s="4"/>
      <c r="AZ196" s="3"/>
    </row>
    <row r="197" spans="1:52">
      <c r="A197" s="61"/>
      <c r="B197" s="63"/>
      <c r="C197" s="33"/>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3"/>
    </row>
    <row r="198" spans="1:52">
      <c r="A198" s="1"/>
      <c r="B198" s="1"/>
      <c r="C198" s="33"/>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3"/>
    </row>
    <row r="199" spans="1:52" ht="15" customHeight="1">
      <c r="A199" s="60">
        <v>65</v>
      </c>
      <c r="B199" s="62" t="s">
        <v>261</v>
      </c>
      <c r="C199" s="33"/>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31"/>
      <c r="AG199" s="31"/>
      <c r="AH199" s="31"/>
      <c r="AI199" s="31"/>
      <c r="AJ199" s="31"/>
      <c r="AK199" s="4"/>
      <c r="AL199" s="4"/>
      <c r="AM199" s="4"/>
      <c r="AN199" s="4"/>
      <c r="AO199" s="4"/>
      <c r="AP199" s="4"/>
      <c r="AQ199" s="4"/>
      <c r="AR199" s="4"/>
      <c r="AS199" s="4"/>
      <c r="AT199" s="4"/>
      <c r="AU199" s="4"/>
      <c r="AV199" s="4"/>
      <c r="AW199" s="4"/>
      <c r="AX199" s="4"/>
      <c r="AY199" s="4"/>
      <c r="AZ199" s="3"/>
    </row>
    <row r="200" spans="1:52">
      <c r="A200" s="61"/>
      <c r="B200" s="63"/>
      <c r="C200" s="33"/>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3"/>
    </row>
    <row r="201" spans="1:52">
      <c r="A201" s="1"/>
      <c r="B201" s="1"/>
      <c r="C201" s="33"/>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3"/>
    </row>
    <row r="202" spans="1:52" ht="15" customHeight="1">
      <c r="A202" s="60">
        <v>66</v>
      </c>
      <c r="B202" s="62" t="s">
        <v>263</v>
      </c>
      <c r="C202" s="33"/>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31"/>
      <c r="AJ202" s="31"/>
      <c r="AK202" s="31"/>
      <c r="AL202" s="31"/>
      <c r="AM202" s="31"/>
      <c r="AN202" s="31"/>
      <c r="AO202" s="31"/>
      <c r="AP202" s="31"/>
      <c r="AQ202" s="4"/>
      <c r="AR202" s="4"/>
      <c r="AS202" s="4"/>
      <c r="AT202" s="4"/>
      <c r="AU202" s="4"/>
      <c r="AV202" s="4"/>
      <c r="AW202" s="4"/>
      <c r="AX202" s="4"/>
      <c r="AY202" s="4"/>
      <c r="AZ202" s="3"/>
    </row>
    <row r="203" spans="1:52">
      <c r="A203" s="61"/>
      <c r="B203" s="63"/>
      <c r="C203" s="33"/>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3"/>
    </row>
    <row r="204" spans="1:52">
      <c r="A204" s="1"/>
      <c r="B204" s="1"/>
      <c r="C204" s="33"/>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3"/>
    </row>
    <row r="205" spans="1:52" ht="15" customHeight="1">
      <c r="A205" s="60">
        <v>67</v>
      </c>
      <c r="B205" s="62" t="s">
        <v>264</v>
      </c>
      <c r="C205" s="33"/>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31"/>
      <c r="AJ205" s="31"/>
      <c r="AK205" s="31"/>
      <c r="AL205" s="31"/>
      <c r="AM205" s="31"/>
      <c r="AN205" s="31"/>
      <c r="AO205" s="31"/>
      <c r="AP205" s="31"/>
      <c r="AQ205" s="31"/>
      <c r="AR205" s="31"/>
      <c r="AS205" s="31"/>
      <c r="AT205" s="31"/>
      <c r="AU205" s="4"/>
      <c r="AV205" s="4"/>
      <c r="AW205" s="4"/>
      <c r="AX205" s="4"/>
      <c r="AY205" s="4"/>
      <c r="AZ205" s="3"/>
    </row>
    <row r="206" spans="1:52">
      <c r="A206" s="61"/>
      <c r="B206" s="63"/>
      <c r="C206" s="33"/>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3"/>
    </row>
    <row r="207" spans="1:52">
      <c r="A207" s="1"/>
      <c r="B207" s="1"/>
      <c r="C207" s="33"/>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3"/>
    </row>
    <row r="208" spans="1:52" ht="15" customHeight="1">
      <c r="A208" s="60">
        <v>68</v>
      </c>
      <c r="B208" s="62" t="s">
        <v>262</v>
      </c>
      <c r="C208" s="33"/>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31"/>
      <c r="AO208" s="31"/>
      <c r="AP208" s="31"/>
      <c r="AQ208" s="31"/>
      <c r="AR208" s="31"/>
      <c r="AS208" s="31"/>
      <c r="AT208" s="31"/>
      <c r="AU208" s="31"/>
      <c r="AV208" s="4"/>
      <c r="AW208" s="4"/>
      <c r="AX208" s="4"/>
      <c r="AY208" s="4"/>
      <c r="AZ208" s="3"/>
    </row>
    <row r="209" spans="1:52">
      <c r="A209" s="61"/>
      <c r="B209" s="63"/>
      <c r="C209" s="33"/>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3"/>
    </row>
    <row r="210" spans="1:52">
      <c r="A210" s="1"/>
      <c r="B210" s="1"/>
      <c r="C210" s="33"/>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3"/>
    </row>
    <row r="211" spans="1:52" ht="15" customHeight="1">
      <c r="A211" s="60">
        <v>69</v>
      </c>
      <c r="B211" s="62" t="s">
        <v>265</v>
      </c>
      <c r="C211" s="33"/>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31"/>
      <c r="AQ211" s="31"/>
      <c r="AR211" s="31"/>
      <c r="AS211" s="31"/>
      <c r="AT211" s="31"/>
      <c r="AU211" s="31"/>
      <c r="AV211" s="31"/>
      <c r="AW211" s="31"/>
      <c r="AX211" s="31"/>
      <c r="AY211" s="31"/>
      <c r="AZ211" s="3"/>
    </row>
    <row r="212" spans="1:52">
      <c r="A212" s="61"/>
      <c r="B212" s="63"/>
      <c r="C212" s="33"/>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3"/>
    </row>
    <row r="213" spans="1:52">
      <c r="A213" s="1"/>
      <c r="B213" s="1"/>
      <c r="C213" s="33"/>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3"/>
    </row>
    <row r="214" spans="1:52" ht="15" customHeight="1">
      <c r="A214" s="60">
        <v>70</v>
      </c>
      <c r="B214" s="62" t="s">
        <v>266</v>
      </c>
      <c r="C214" s="33"/>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3"/>
    </row>
    <row r="215" spans="1:52">
      <c r="A215" s="61"/>
      <c r="B215" s="63"/>
      <c r="C215" s="33"/>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3"/>
    </row>
    <row r="216" spans="1:52">
      <c r="A216" s="1"/>
      <c r="B216" s="1"/>
      <c r="C216" s="33"/>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3"/>
    </row>
    <row r="217" spans="1:52" ht="15" customHeight="1">
      <c r="A217" s="60">
        <v>71</v>
      </c>
      <c r="B217" s="62" t="s">
        <v>267</v>
      </c>
      <c r="C217" s="33"/>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31"/>
      <c r="AQ217" s="31"/>
      <c r="AR217" s="31"/>
      <c r="AS217" s="31"/>
      <c r="AT217" s="31"/>
      <c r="AU217" s="31"/>
      <c r="AV217" s="31"/>
      <c r="AW217" s="4"/>
      <c r="AX217" s="4"/>
      <c r="AY217" s="4"/>
      <c r="AZ217" s="3"/>
    </row>
    <row r="218" spans="1:52">
      <c r="A218" s="61"/>
      <c r="B218" s="63"/>
      <c r="C218" s="33"/>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3"/>
    </row>
    <row r="219" spans="1:52">
      <c r="A219" s="1"/>
      <c r="B219" s="1"/>
      <c r="C219" s="33"/>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3"/>
    </row>
    <row r="220" spans="1:52" ht="15" customHeight="1">
      <c r="A220" s="60">
        <v>72</v>
      </c>
      <c r="B220" s="62" t="s">
        <v>268</v>
      </c>
      <c r="C220" s="33"/>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31"/>
      <c r="AU220" s="31"/>
      <c r="AV220" s="31"/>
      <c r="AW220" s="31"/>
      <c r="AX220" s="31"/>
      <c r="AY220" s="4"/>
      <c r="AZ220" s="3"/>
    </row>
    <row r="221" spans="1:52">
      <c r="A221" s="61"/>
      <c r="B221" s="63"/>
      <c r="C221" s="33"/>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3"/>
    </row>
    <row r="222" spans="1:52">
      <c r="A222" s="1"/>
      <c r="B222" s="1"/>
      <c r="C222" s="33"/>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3"/>
    </row>
    <row r="223" spans="1:52" ht="15" customHeight="1">
      <c r="A223" s="60">
        <v>73</v>
      </c>
      <c r="B223" s="62" t="s">
        <v>269</v>
      </c>
      <c r="C223" s="33"/>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31"/>
      <c r="AW223" s="31"/>
      <c r="AX223" s="31"/>
      <c r="AY223" s="31"/>
      <c r="AZ223" s="3"/>
    </row>
    <row r="224" spans="1:52">
      <c r="A224" s="61"/>
      <c r="B224" s="63"/>
      <c r="C224" s="33"/>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3"/>
    </row>
  </sheetData>
  <mergeCells count="157">
    <mergeCell ref="A223:A224"/>
    <mergeCell ref="B223:B224"/>
    <mergeCell ref="B2:C2"/>
    <mergeCell ref="B6:B9"/>
    <mergeCell ref="A6:A9"/>
    <mergeCell ref="B11:B14"/>
    <mergeCell ref="A11:A14"/>
    <mergeCell ref="B16:B20"/>
    <mergeCell ref="A16:A20"/>
    <mergeCell ref="A214:A215"/>
    <mergeCell ref="B214:B215"/>
    <mergeCell ref="A217:A218"/>
    <mergeCell ref="B217:B218"/>
    <mergeCell ref="A220:A221"/>
    <mergeCell ref="B220:B221"/>
    <mergeCell ref="A205:A206"/>
    <mergeCell ref="B205:B206"/>
    <mergeCell ref="A208:A209"/>
    <mergeCell ref="B208:B209"/>
    <mergeCell ref="A211:A212"/>
    <mergeCell ref="B211:B212"/>
    <mergeCell ref="A196:A197"/>
    <mergeCell ref="B196:B197"/>
    <mergeCell ref="A199:A200"/>
    <mergeCell ref="B199:B200"/>
    <mergeCell ref="A202:A203"/>
    <mergeCell ref="B202:B203"/>
    <mergeCell ref="A187:A188"/>
    <mergeCell ref="B187:B188"/>
    <mergeCell ref="A190:A191"/>
    <mergeCell ref="B190:B191"/>
    <mergeCell ref="A193:A194"/>
    <mergeCell ref="B193:B194"/>
    <mergeCell ref="A178:A179"/>
    <mergeCell ref="B178:B179"/>
    <mergeCell ref="A181:A182"/>
    <mergeCell ref="B181:B182"/>
    <mergeCell ref="A184:A185"/>
    <mergeCell ref="B184:B185"/>
    <mergeCell ref="A169:A170"/>
    <mergeCell ref="B169:B170"/>
    <mergeCell ref="A172:A173"/>
    <mergeCell ref="B172:B173"/>
    <mergeCell ref="A175:A176"/>
    <mergeCell ref="B175:B176"/>
    <mergeCell ref="A160:A161"/>
    <mergeCell ref="B160:B161"/>
    <mergeCell ref="A163:A164"/>
    <mergeCell ref="B163:B164"/>
    <mergeCell ref="A166:A167"/>
    <mergeCell ref="B166:B167"/>
    <mergeCell ref="A151:A152"/>
    <mergeCell ref="B151:B152"/>
    <mergeCell ref="A154:A155"/>
    <mergeCell ref="B154:B155"/>
    <mergeCell ref="A157:A158"/>
    <mergeCell ref="B157:B158"/>
    <mergeCell ref="A142:A143"/>
    <mergeCell ref="B142:B143"/>
    <mergeCell ref="A145:A146"/>
    <mergeCell ref="B145:B146"/>
    <mergeCell ref="A148:A149"/>
    <mergeCell ref="B148:B149"/>
    <mergeCell ref="A133:A134"/>
    <mergeCell ref="B133:B134"/>
    <mergeCell ref="A136:A137"/>
    <mergeCell ref="B136:B137"/>
    <mergeCell ref="A139:A140"/>
    <mergeCell ref="B139:B140"/>
    <mergeCell ref="A124:A125"/>
    <mergeCell ref="B124:B125"/>
    <mergeCell ref="A127:A128"/>
    <mergeCell ref="B127:B128"/>
    <mergeCell ref="A130:A131"/>
    <mergeCell ref="B130:B131"/>
    <mergeCell ref="A115:A116"/>
    <mergeCell ref="B115:B116"/>
    <mergeCell ref="A118:A119"/>
    <mergeCell ref="B118:B119"/>
    <mergeCell ref="A121:A122"/>
    <mergeCell ref="B121:B122"/>
    <mergeCell ref="A106:A107"/>
    <mergeCell ref="B106:B107"/>
    <mergeCell ref="A109:A110"/>
    <mergeCell ref="B109:B110"/>
    <mergeCell ref="A112:A113"/>
    <mergeCell ref="B112:B113"/>
    <mergeCell ref="A97:A98"/>
    <mergeCell ref="B97:B98"/>
    <mergeCell ref="A100:A101"/>
    <mergeCell ref="B100:B101"/>
    <mergeCell ref="A103:A104"/>
    <mergeCell ref="B103:B104"/>
    <mergeCell ref="A88:A89"/>
    <mergeCell ref="B88:B89"/>
    <mergeCell ref="A91:A92"/>
    <mergeCell ref="B91:B92"/>
    <mergeCell ref="A94:A95"/>
    <mergeCell ref="B94:B95"/>
    <mergeCell ref="A79:A80"/>
    <mergeCell ref="B79:B80"/>
    <mergeCell ref="A82:A83"/>
    <mergeCell ref="B82:B83"/>
    <mergeCell ref="A85:A86"/>
    <mergeCell ref="B85:B86"/>
    <mergeCell ref="A70:A71"/>
    <mergeCell ref="B70:B71"/>
    <mergeCell ref="A73:A74"/>
    <mergeCell ref="B73:B74"/>
    <mergeCell ref="A76:A77"/>
    <mergeCell ref="B76:B77"/>
    <mergeCell ref="A61:A62"/>
    <mergeCell ref="B61:B62"/>
    <mergeCell ref="A64:A65"/>
    <mergeCell ref="B64:B65"/>
    <mergeCell ref="A67:A68"/>
    <mergeCell ref="B67:B68"/>
    <mergeCell ref="A52:A53"/>
    <mergeCell ref="B52:B53"/>
    <mergeCell ref="A55:A56"/>
    <mergeCell ref="B55:B56"/>
    <mergeCell ref="A58:A59"/>
    <mergeCell ref="B58:B59"/>
    <mergeCell ref="A43:A44"/>
    <mergeCell ref="B43:B44"/>
    <mergeCell ref="A46:A47"/>
    <mergeCell ref="B46:B47"/>
    <mergeCell ref="A49:A50"/>
    <mergeCell ref="B49:B50"/>
    <mergeCell ref="A34:A35"/>
    <mergeCell ref="B34:B35"/>
    <mergeCell ref="A37:A38"/>
    <mergeCell ref="B37:B38"/>
    <mergeCell ref="A40:A41"/>
    <mergeCell ref="B40:B41"/>
    <mergeCell ref="A25:A26"/>
    <mergeCell ref="B25:B26"/>
    <mergeCell ref="A28:A29"/>
    <mergeCell ref="B28:B29"/>
    <mergeCell ref="A31:A32"/>
    <mergeCell ref="B31:B32"/>
    <mergeCell ref="AV1:AY1"/>
    <mergeCell ref="D1:G1"/>
    <mergeCell ref="H1:K1"/>
    <mergeCell ref="L1:O1"/>
    <mergeCell ref="P1:S1"/>
    <mergeCell ref="T1:W1"/>
    <mergeCell ref="X1:AA1"/>
    <mergeCell ref="A22:A23"/>
    <mergeCell ref="B22:B23"/>
    <mergeCell ref="A3:A4"/>
    <mergeCell ref="B3:B4"/>
    <mergeCell ref="AB1:AE1"/>
    <mergeCell ref="AF1:AI1"/>
    <mergeCell ref="AJ1:AM1"/>
    <mergeCell ref="AN1:AQ1"/>
    <mergeCell ref="AR1:AU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plan</vt:lpstr>
      <vt:lpstr>bill summary</vt:lpstr>
      <vt:lpstr>07-04</vt:lpstr>
      <vt:lpstr>Sheet3</vt:lpstr>
      <vt:lpstr>'bill summary'!Print_Area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2021-06-14T18:00:38Z</dcterms:modified>
</cp:coreProperties>
</file>